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metadata.xml" ContentType="application/vnd.openxmlformats-officedocument.spreadsheetml.sheetMetadata+xml"/>
  <Override PartName="/xl/richData/rdrichvalue.xml" ContentType="application/vnd.ms-excel.rdrichvalue+xml"/>
  <Override PartName="/xl/richData/rdrichvaluestructure.xml" ContentType="application/vnd.ms-excel.rdrichvaluestructure+xml"/>
  <Override PartName="/xl/richData/richStyles.xml" ContentType="application/vnd.ms-excel.richstyles+xml"/>
  <Override PartName="/xl/richData/rdsupportingpropertybagstructure.xml" ContentType="application/vnd.ms-excel.rdsupportingpropertybagstructure+xml"/>
  <Override PartName="/xl/richData/rdsupportingpropertybag.xml" ContentType="application/vnd.ms-excel.rdsupportingpropertybag+xml"/>
  <Override PartName="/xl/richData/rdRichValueTypes.xml" ContentType="application/vnd.ms-excel.rdrichvaluetypes+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4827"/>
  <workbookPr defaultThemeVersion="166925"/>
  <mc:AlternateContent xmlns:mc="http://schemas.openxmlformats.org/markup-compatibility/2006">
    <mc:Choice Requires="x15">
      <x15ac:absPath xmlns:x15ac="http://schemas.microsoft.com/office/spreadsheetml/2010/11/ac" url="https://d.docs.live.net/3737cb94714ced31/Investment/"/>
    </mc:Choice>
  </mc:AlternateContent>
  <xr:revisionPtr revIDLastSave="1315" documentId="8_{604F05C2-7B62-4E41-817E-0100BEE72B28}" xr6:coauthVersionLast="47" xr6:coauthVersionMax="47" xr10:uidLastSave="{81E797C5-AE4F-46CF-AA1D-CBA4630AD926}"/>
  <bookViews>
    <workbookView xWindow="-108" yWindow="-108" windowWidth="23256" windowHeight="12456" xr2:uid="{8F73A818-15BB-4773-9672-72C37FA8FFFB}"/>
  </bookViews>
  <sheets>
    <sheet name="Sheet1" sheetId="1" r:id="rId1"/>
  </sheets>
  <definedNames>
    <definedName name="_xlnm._FilterDatabase" localSheetId="0" hidden="1">Sheet1!$A$1:$R$61</definedName>
  </definedNames>
  <calcPr calcId="191029"/>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calcFeatures>
    </ext>
  </extLst>
</workbook>
</file>

<file path=xl/calcChain.xml><?xml version="1.0" encoding="utf-8"?>
<calcChain xmlns="http://schemas.openxmlformats.org/spreadsheetml/2006/main">
  <c r="K3" i="1" l="1"/>
  <c r="K4" i="1"/>
  <c r="K5" i="1"/>
  <c r="K6" i="1"/>
  <c r="K7" i="1"/>
  <c r="K8" i="1"/>
  <c r="K9" i="1"/>
  <c r="K10" i="1"/>
  <c r="K11" i="1"/>
  <c r="K12" i="1"/>
  <c r="K13" i="1"/>
  <c r="K14" i="1"/>
  <c r="K15" i="1"/>
  <c r="K16" i="1"/>
  <c r="K17" i="1"/>
  <c r="K18" i="1"/>
  <c r="K19" i="1"/>
  <c r="K20" i="1"/>
  <c r="K21" i="1"/>
  <c r="K22" i="1"/>
  <c r="K23" i="1"/>
  <c r="K24" i="1"/>
  <c r="K25" i="1"/>
  <c r="K26" i="1"/>
  <c r="K27" i="1"/>
  <c r="K28" i="1"/>
  <c r="K29" i="1"/>
  <c r="K30" i="1"/>
  <c r="K31" i="1"/>
  <c r="K32" i="1"/>
  <c r="K33" i="1"/>
  <c r="K34" i="1"/>
  <c r="K35" i="1"/>
  <c r="K36" i="1"/>
  <c r="K37" i="1"/>
  <c r="K38" i="1"/>
  <c r="K39" i="1"/>
  <c r="K40" i="1"/>
  <c r="K41" i="1"/>
  <c r="K42" i="1"/>
  <c r="K43" i="1"/>
  <c r="K44" i="1"/>
  <c r="K45" i="1"/>
  <c r="K46" i="1"/>
  <c r="K47" i="1"/>
  <c r="K48" i="1"/>
  <c r="K49" i="1"/>
  <c r="K50" i="1"/>
  <c r="K51" i="1"/>
  <c r="K52" i="1"/>
  <c r="K53" i="1"/>
  <c r="K54" i="1"/>
  <c r="K55" i="1"/>
  <c r="K56" i="1"/>
  <c r="K57" i="1"/>
  <c r="K58" i="1"/>
  <c r="K59" i="1"/>
  <c r="K60" i="1"/>
  <c r="K61" i="1"/>
  <c r="K2" i="1"/>
  <c r="E2" i="1" a="1"/>
  <c r="E2" i="1" s="1"/>
  <c r="F2" i="1" a="1"/>
  <c r="F2" i="1" s="1"/>
  <c r="G2" i="1" a="1"/>
  <c r="G2" i="1" s="1"/>
  <c r="L2" i="1" s="1"/>
  <c r="E3" i="1" a="1"/>
  <c r="E3" i="1" s="1"/>
  <c r="F3" i="1" a="1"/>
  <c r="F3" i="1" s="1"/>
  <c r="G3" i="1" a="1"/>
  <c r="G3" i="1" s="1"/>
  <c r="L3" i="1" s="1"/>
  <c r="E4" i="1" a="1"/>
  <c r="E4" i="1" s="1"/>
  <c r="F4" i="1" a="1"/>
  <c r="F4" i="1" s="1"/>
  <c r="G4" i="1" a="1"/>
  <c r="G4" i="1" s="1"/>
  <c r="L4" i="1" s="1"/>
  <c r="E5" i="1" a="1"/>
  <c r="E5" i="1" s="1"/>
  <c r="F5" i="1" a="1"/>
  <c r="F5" i="1" s="1"/>
  <c r="G5" i="1" a="1"/>
  <c r="G5" i="1" s="1"/>
  <c r="L5" i="1" s="1"/>
  <c r="E6" i="1" a="1"/>
  <c r="E6" i="1" s="1"/>
  <c r="F6" i="1" a="1"/>
  <c r="F6" i="1" s="1"/>
  <c r="G6" i="1" a="1"/>
  <c r="G6" i="1" s="1"/>
  <c r="L6" i="1" s="1"/>
  <c r="E7" i="1" a="1"/>
  <c r="E7" i="1" s="1"/>
  <c r="F7" i="1" a="1"/>
  <c r="F7" i="1" s="1"/>
  <c r="G7" i="1" a="1"/>
  <c r="G7" i="1" s="1"/>
  <c r="L7" i="1" s="1"/>
  <c r="E8" i="1" a="1"/>
  <c r="E8" i="1" s="1"/>
  <c r="F8" i="1" a="1"/>
  <c r="F8" i="1" s="1"/>
  <c r="G8" i="1" a="1"/>
  <c r="G8" i="1" s="1"/>
  <c r="L8" i="1" s="1"/>
  <c r="E9" i="1" a="1"/>
  <c r="E9" i="1" s="1"/>
  <c r="F9" i="1" a="1"/>
  <c r="F9" i="1" s="1"/>
  <c r="G9" i="1" a="1"/>
  <c r="G9" i="1" s="1"/>
  <c r="L9" i="1" s="1"/>
  <c r="E10" i="1" a="1"/>
  <c r="E10" i="1" s="1"/>
  <c r="F10" i="1" a="1"/>
  <c r="F10" i="1" s="1"/>
  <c r="G10" i="1" a="1"/>
  <c r="G10" i="1" s="1"/>
  <c r="L10" i="1" s="1"/>
  <c r="E11" i="1" a="1"/>
  <c r="E11" i="1" s="1"/>
  <c r="F11" i="1" a="1"/>
  <c r="F11" i="1" s="1"/>
  <c r="G11" i="1" a="1"/>
  <c r="G11" i="1" s="1"/>
  <c r="L11" i="1" s="1"/>
  <c r="E12" i="1" a="1"/>
  <c r="E12" i="1" s="1"/>
  <c r="F12" i="1" a="1"/>
  <c r="F12" i="1" s="1"/>
  <c r="G12" i="1" a="1"/>
  <c r="G12" i="1" s="1"/>
  <c r="L12" i="1" s="1"/>
  <c r="E13" i="1" a="1"/>
  <c r="E13" i="1" s="1"/>
  <c r="F13" i="1" a="1"/>
  <c r="F13" i="1" s="1"/>
  <c r="G13" i="1" a="1"/>
  <c r="G13" i="1" s="1"/>
  <c r="L13" i="1" s="1"/>
  <c r="E14" i="1" a="1"/>
  <c r="E14" i="1" s="1"/>
  <c r="F14" i="1" a="1"/>
  <c r="F14" i="1" s="1"/>
  <c r="G14" i="1" a="1"/>
  <c r="G14" i="1" s="1"/>
  <c r="L14" i="1" s="1"/>
  <c r="E15" i="1" a="1"/>
  <c r="E15" i="1" s="1"/>
  <c r="F15" i="1" a="1"/>
  <c r="F15" i="1" s="1"/>
  <c r="G15" i="1" a="1"/>
  <c r="G15" i="1" s="1"/>
  <c r="L15" i="1" s="1"/>
  <c r="E16" i="1" a="1"/>
  <c r="E16" i="1" s="1"/>
  <c r="F16" i="1" a="1"/>
  <c r="F16" i="1" s="1"/>
  <c r="G16" i="1" a="1"/>
  <c r="G16" i="1" s="1"/>
  <c r="L16" i="1" s="1"/>
  <c r="E17" i="1" a="1"/>
  <c r="E17" i="1" s="1"/>
  <c r="F17" i="1" a="1"/>
  <c r="F17" i="1" s="1"/>
  <c r="G17" i="1" a="1"/>
  <c r="G17" i="1" s="1"/>
  <c r="L17" i="1" s="1"/>
  <c r="E18" i="1" a="1"/>
  <c r="E18" i="1" s="1"/>
  <c r="F18" i="1" a="1"/>
  <c r="F18" i="1" s="1"/>
  <c r="G18" i="1" a="1"/>
  <c r="G18" i="1" s="1"/>
  <c r="L18" i="1" s="1"/>
  <c r="E19" i="1" a="1"/>
  <c r="E19" i="1" s="1"/>
  <c r="F19" i="1" a="1"/>
  <c r="F19" i="1" s="1"/>
  <c r="G19" i="1" a="1"/>
  <c r="G19" i="1" s="1"/>
  <c r="L19" i="1" s="1"/>
  <c r="E20" i="1" a="1"/>
  <c r="E20" i="1" s="1"/>
  <c r="F20" i="1" a="1"/>
  <c r="F20" i="1" s="1"/>
  <c r="G20" i="1" a="1"/>
  <c r="G20" i="1" s="1"/>
  <c r="L20" i="1" s="1"/>
  <c r="E21" i="1" a="1"/>
  <c r="E21" i="1" s="1"/>
  <c r="F21" i="1" a="1"/>
  <c r="F21" i="1" s="1"/>
  <c r="G21" i="1" a="1"/>
  <c r="G21" i="1" s="1"/>
  <c r="L21" i="1" s="1"/>
  <c r="E22" i="1" a="1"/>
  <c r="E22" i="1" s="1"/>
  <c r="F22" i="1" a="1"/>
  <c r="F22" i="1" s="1"/>
  <c r="G22" i="1" a="1"/>
  <c r="G22" i="1" s="1"/>
  <c r="L22" i="1" s="1"/>
  <c r="E23" i="1" a="1"/>
  <c r="E23" i="1" s="1"/>
  <c r="F23" i="1" a="1"/>
  <c r="F23" i="1" s="1"/>
  <c r="G23" i="1" a="1"/>
  <c r="G23" i="1" s="1"/>
  <c r="L23" i="1" s="1"/>
  <c r="E24" i="1" a="1"/>
  <c r="E24" i="1" s="1"/>
  <c r="F24" i="1" a="1"/>
  <c r="F24" i="1" s="1"/>
  <c r="G24" i="1" a="1"/>
  <c r="G24" i="1" s="1"/>
  <c r="L24" i="1" s="1"/>
  <c r="E25" i="1" a="1"/>
  <c r="E25" i="1" s="1"/>
  <c r="F25" i="1" a="1"/>
  <c r="F25" i="1" s="1"/>
  <c r="G25" i="1" a="1"/>
  <c r="G25" i="1" s="1"/>
  <c r="L25" i="1" s="1"/>
  <c r="E26" i="1" a="1"/>
  <c r="E26" i="1" s="1"/>
  <c r="F26" i="1" a="1"/>
  <c r="F26" i="1" s="1"/>
  <c r="G26" i="1" a="1"/>
  <c r="G26" i="1" s="1"/>
  <c r="L26" i="1" s="1"/>
  <c r="E27" i="1" a="1"/>
  <c r="E27" i="1" s="1"/>
  <c r="F27" i="1" a="1"/>
  <c r="F27" i="1" s="1"/>
  <c r="G27" i="1" a="1"/>
  <c r="G27" i="1" s="1"/>
  <c r="L27" i="1" s="1"/>
  <c r="E28" i="1" a="1"/>
  <c r="E28" i="1" s="1"/>
  <c r="F28" i="1" a="1"/>
  <c r="F28" i="1" s="1"/>
  <c r="G28" i="1" a="1"/>
  <c r="G28" i="1" s="1"/>
  <c r="L28" i="1" s="1"/>
  <c r="E29" i="1" a="1"/>
  <c r="E29" i="1" s="1"/>
  <c r="F29" i="1" a="1"/>
  <c r="F29" i="1" s="1"/>
  <c r="G29" i="1" a="1"/>
  <c r="G29" i="1" s="1"/>
  <c r="L29" i="1" s="1"/>
  <c r="E30" i="1" a="1"/>
  <c r="E30" i="1" s="1"/>
  <c r="F30" i="1" a="1"/>
  <c r="F30" i="1" s="1"/>
  <c r="G30" i="1" a="1"/>
  <c r="G30" i="1" s="1"/>
  <c r="L30" i="1" s="1"/>
  <c r="E31" i="1" a="1"/>
  <c r="E31" i="1" s="1"/>
  <c r="F31" i="1" a="1"/>
  <c r="F31" i="1" s="1"/>
  <c r="G31" i="1" a="1"/>
  <c r="G31" i="1" s="1"/>
  <c r="L31" i="1" s="1"/>
  <c r="E32" i="1" a="1"/>
  <c r="E32" i="1" s="1"/>
  <c r="F32" i="1" a="1"/>
  <c r="F32" i="1" s="1"/>
  <c r="G32" i="1" a="1"/>
  <c r="G32" i="1" s="1"/>
  <c r="L32" i="1" s="1"/>
  <c r="E33" i="1" a="1"/>
  <c r="E33" i="1" s="1"/>
  <c r="F33" i="1" a="1"/>
  <c r="F33" i="1" s="1"/>
  <c r="G33" i="1" a="1"/>
  <c r="G33" i="1" s="1"/>
  <c r="L33" i="1" s="1"/>
  <c r="E34" i="1" a="1"/>
  <c r="E34" i="1" s="1"/>
  <c r="F34" i="1" a="1"/>
  <c r="F34" i="1" s="1"/>
  <c r="G34" i="1" a="1"/>
  <c r="G34" i="1" s="1"/>
  <c r="L34" i="1" s="1"/>
  <c r="E35" i="1" a="1"/>
  <c r="E35" i="1" s="1"/>
  <c r="F35" i="1" a="1"/>
  <c r="F35" i="1" s="1"/>
  <c r="G35" i="1" a="1"/>
  <c r="G35" i="1" s="1"/>
  <c r="L35" i="1" s="1"/>
  <c r="E36" i="1" a="1"/>
  <c r="E36" i="1" s="1"/>
  <c r="F36" i="1" a="1"/>
  <c r="F36" i="1" s="1"/>
  <c r="G36" i="1" a="1"/>
  <c r="G36" i="1" s="1"/>
  <c r="L36" i="1" s="1"/>
  <c r="E37" i="1" a="1"/>
  <c r="E37" i="1" s="1"/>
  <c r="F37" i="1" a="1"/>
  <c r="F37" i="1" s="1"/>
  <c r="G37" i="1" a="1"/>
  <c r="G37" i="1" s="1"/>
  <c r="L37" i="1" s="1"/>
  <c r="E38" i="1" a="1"/>
  <c r="E38" i="1" s="1"/>
  <c r="F38" i="1" a="1"/>
  <c r="F38" i="1" s="1"/>
  <c r="G38" i="1" a="1"/>
  <c r="G38" i="1" s="1"/>
  <c r="L38" i="1" s="1"/>
  <c r="E39" i="1" a="1"/>
  <c r="E39" i="1" s="1"/>
  <c r="F39" i="1" a="1"/>
  <c r="F39" i="1" s="1"/>
  <c r="G39" i="1" a="1"/>
  <c r="G39" i="1" s="1"/>
  <c r="L39" i="1" s="1"/>
  <c r="E40" i="1" a="1"/>
  <c r="E40" i="1" s="1"/>
  <c r="F40" i="1" a="1"/>
  <c r="F40" i="1" s="1"/>
  <c r="G40" i="1" a="1"/>
  <c r="G40" i="1" s="1"/>
  <c r="L40" i="1" s="1"/>
  <c r="E41" i="1" a="1"/>
  <c r="E41" i="1" s="1"/>
  <c r="F41" i="1" a="1"/>
  <c r="F41" i="1" s="1"/>
  <c r="G41" i="1" a="1"/>
  <c r="G41" i="1" s="1"/>
  <c r="L41" i="1" s="1"/>
  <c r="E42" i="1" a="1"/>
  <c r="E42" i="1" s="1"/>
  <c r="F42" i="1" a="1"/>
  <c r="F42" i="1" s="1"/>
  <c r="G42" i="1" a="1"/>
  <c r="G42" i="1" s="1"/>
  <c r="L42" i="1" s="1"/>
  <c r="E43" i="1" a="1"/>
  <c r="E43" i="1" s="1"/>
  <c r="F43" i="1" a="1"/>
  <c r="F43" i="1" s="1"/>
  <c r="G43" i="1" a="1"/>
  <c r="G43" i="1" s="1"/>
  <c r="L43" i="1" s="1"/>
  <c r="E44" i="1" a="1"/>
  <c r="E44" i="1" s="1"/>
  <c r="F44" i="1" a="1"/>
  <c r="F44" i="1" s="1"/>
  <c r="G44" i="1" a="1"/>
  <c r="G44" i="1" s="1"/>
  <c r="L44" i="1" s="1"/>
  <c r="E45" i="1" a="1"/>
  <c r="E45" i="1" s="1"/>
  <c r="F45" i="1" a="1"/>
  <c r="F45" i="1" s="1"/>
  <c r="G45" i="1" a="1"/>
  <c r="G45" i="1" s="1"/>
  <c r="L45" i="1" s="1"/>
  <c r="E46" i="1" a="1"/>
  <c r="E46" i="1" s="1"/>
  <c r="F46" i="1" a="1"/>
  <c r="F46" i="1" s="1"/>
  <c r="G46" i="1" a="1"/>
  <c r="G46" i="1" s="1"/>
  <c r="L46" i="1" s="1"/>
  <c r="E47" i="1" a="1"/>
  <c r="E47" i="1" s="1"/>
  <c r="F47" i="1" a="1"/>
  <c r="F47" i="1" s="1"/>
  <c r="G47" i="1" a="1"/>
  <c r="G47" i="1" s="1"/>
  <c r="L47" i="1" s="1"/>
  <c r="E48" i="1" a="1"/>
  <c r="E48" i="1" s="1"/>
  <c r="F48" i="1" a="1"/>
  <c r="F48" i="1" s="1"/>
  <c r="G48" i="1" a="1"/>
  <c r="G48" i="1" s="1"/>
  <c r="L48" i="1" s="1"/>
  <c r="E49" i="1" a="1"/>
  <c r="E49" i="1" s="1"/>
  <c r="F49" i="1" a="1"/>
  <c r="F49" i="1" s="1"/>
  <c r="G49" i="1" a="1"/>
  <c r="G49" i="1" s="1"/>
  <c r="L49" i="1" s="1"/>
  <c r="E50" i="1" a="1"/>
  <c r="E50" i="1" s="1"/>
  <c r="F50" i="1" a="1"/>
  <c r="F50" i="1" s="1"/>
  <c r="G50" i="1" a="1"/>
  <c r="G50" i="1" s="1"/>
  <c r="L50" i="1" s="1"/>
  <c r="E51" i="1" a="1"/>
  <c r="E51" i="1" s="1"/>
  <c r="F51" i="1" a="1"/>
  <c r="F51" i="1" s="1"/>
  <c r="G51" i="1" a="1"/>
  <c r="G51" i="1" s="1"/>
  <c r="L51" i="1" s="1"/>
  <c r="E52" i="1" a="1"/>
  <c r="E52" i="1" s="1"/>
  <c r="F52" i="1" a="1"/>
  <c r="F52" i="1" s="1"/>
  <c r="G52" i="1" a="1"/>
  <c r="G52" i="1" s="1"/>
  <c r="L52" i="1" s="1"/>
  <c r="E53" i="1" a="1"/>
  <c r="E53" i="1" s="1"/>
  <c r="F53" i="1" a="1"/>
  <c r="F53" i="1" s="1"/>
  <c r="G53" i="1" a="1"/>
  <c r="G53" i="1" s="1"/>
  <c r="L53" i="1" s="1"/>
  <c r="E54" i="1" a="1"/>
  <c r="E54" i="1" s="1"/>
  <c r="F54" i="1" a="1"/>
  <c r="F54" i="1" s="1"/>
  <c r="G54" i="1" a="1"/>
  <c r="G54" i="1" s="1"/>
  <c r="L54" i="1" s="1"/>
  <c r="E55" i="1" a="1"/>
  <c r="E55" i="1" s="1"/>
  <c r="F55" i="1" a="1"/>
  <c r="F55" i="1" s="1"/>
  <c r="G55" i="1" a="1"/>
  <c r="G55" i="1" s="1"/>
  <c r="L55" i="1" s="1"/>
  <c r="E56" i="1" a="1"/>
  <c r="E56" i="1" s="1"/>
  <c r="F56" i="1" a="1"/>
  <c r="F56" i="1" s="1"/>
  <c r="G56" i="1" a="1"/>
  <c r="G56" i="1" s="1"/>
  <c r="L56" i="1" s="1"/>
  <c r="E57" i="1" a="1"/>
  <c r="E57" i="1" s="1"/>
  <c r="F57" i="1" a="1"/>
  <c r="F57" i="1" s="1"/>
  <c r="G57" i="1" a="1"/>
  <c r="G57" i="1" s="1"/>
  <c r="L57" i="1" s="1"/>
  <c r="E58" i="1" a="1"/>
  <c r="E58" i="1" s="1"/>
  <c r="F58" i="1" a="1"/>
  <c r="F58" i="1" s="1"/>
  <c r="G58" i="1" a="1"/>
  <c r="G58" i="1" s="1"/>
  <c r="L58" i="1" s="1"/>
  <c r="E59" i="1" a="1"/>
  <c r="E59" i="1" s="1"/>
  <c r="F59" i="1" a="1"/>
  <c r="F59" i="1" s="1"/>
  <c r="G59" i="1" a="1"/>
  <c r="G59" i="1" s="1"/>
  <c r="L59" i="1" s="1"/>
  <c r="E60" i="1" a="1"/>
  <c r="E60" i="1" s="1"/>
  <c r="F60" i="1" a="1"/>
  <c r="F60" i="1" s="1"/>
  <c r="G60" i="1" a="1"/>
  <c r="G60" i="1" s="1"/>
  <c r="L60" i="1" s="1"/>
  <c r="E61" i="1" a="1"/>
  <c r="E61" i="1" s="1"/>
  <c r="F61" i="1" a="1"/>
  <c r="F61" i="1" s="1"/>
  <c r="G61" i="1" a="1"/>
  <c r="G61" i="1" s="1"/>
  <c r="L61" i="1" s="1"/>
</calcChain>
</file>

<file path=xl/metadata.xml><?xml version="1.0" encoding="utf-8"?>
<metadata xmlns="http://schemas.openxmlformats.org/spreadsheetml/2006/main" xmlns:xlrd="http://schemas.microsoft.com/office/spreadsheetml/2017/richdata" xmlns:xda="http://schemas.microsoft.com/office/spreadsheetml/2017/dynamicarray">
  <metadataTypes count="2">
    <metadataType name="XLDAPR" minSupportedVersion="120000" copy="1" pasteAll="1" pasteValues="1" merge="1" splitFirst="1" rowColShift="1" clearFormats="1" clearComments="1" assign="1" coerce="1" cellMeta="1"/>
    <metadataType name="XLRICHVALUE" minSupportedVersion="120000" copy="1" pasteAll="1" pasteValues="1" merge="1" splitFirst="1" rowColShift="1" clearFormats="1" clearComments="1" assign="1" coerce="1"/>
  </metadataTypes>
  <futureMetadata name="XLDAPR" count="1">
    <bk>
      <extLst>
        <ext uri="{bdbb8cdc-fa1e-496e-a857-3c3f30c029c3}">
          <xda:dynamicArrayProperties fDynamic="1" fCollapsed="0"/>
        </ext>
      </extLst>
    </bk>
  </futureMetadata>
  <futureMetadata name="XLRICHVALUE" count="60">
    <bk>
      <extLst>
        <ext uri="{3e2802c4-a4d2-4d8b-9148-e3be6c30e623}">
          <xlrd:rvb i="2"/>
        </ext>
      </extLst>
    </bk>
    <bk>
      <extLst>
        <ext uri="{3e2802c4-a4d2-4d8b-9148-e3be6c30e623}">
          <xlrd:rvb i="9"/>
        </ext>
      </extLst>
    </bk>
    <bk>
      <extLst>
        <ext uri="{3e2802c4-a4d2-4d8b-9148-e3be6c30e623}">
          <xlrd:rvb i="15"/>
        </ext>
      </extLst>
    </bk>
    <bk>
      <extLst>
        <ext uri="{3e2802c4-a4d2-4d8b-9148-e3be6c30e623}">
          <xlrd:rvb i="18"/>
        </ext>
      </extLst>
    </bk>
    <bk>
      <extLst>
        <ext uri="{3e2802c4-a4d2-4d8b-9148-e3be6c30e623}">
          <xlrd:rvb i="21"/>
        </ext>
      </extLst>
    </bk>
    <bk>
      <extLst>
        <ext uri="{3e2802c4-a4d2-4d8b-9148-e3be6c30e623}">
          <xlrd:rvb i="24"/>
        </ext>
      </extLst>
    </bk>
    <bk>
      <extLst>
        <ext uri="{3e2802c4-a4d2-4d8b-9148-e3be6c30e623}">
          <xlrd:rvb i="30"/>
        </ext>
      </extLst>
    </bk>
    <bk>
      <extLst>
        <ext uri="{3e2802c4-a4d2-4d8b-9148-e3be6c30e623}">
          <xlrd:rvb i="33"/>
        </ext>
      </extLst>
    </bk>
    <bk>
      <extLst>
        <ext uri="{3e2802c4-a4d2-4d8b-9148-e3be6c30e623}">
          <xlrd:rvb i="36"/>
        </ext>
      </extLst>
    </bk>
    <bk>
      <extLst>
        <ext uri="{3e2802c4-a4d2-4d8b-9148-e3be6c30e623}">
          <xlrd:rvb i="39"/>
        </ext>
      </extLst>
    </bk>
    <bk>
      <extLst>
        <ext uri="{3e2802c4-a4d2-4d8b-9148-e3be6c30e623}">
          <xlrd:rvb i="42"/>
        </ext>
      </extLst>
    </bk>
    <bk>
      <extLst>
        <ext uri="{3e2802c4-a4d2-4d8b-9148-e3be6c30e623}">
          <xlrd:rvb i="45"/>
        </ext>
      </extLst>
    </bk>
    <bk>
      <extLst>
        <ext uri="{3e2802c4-a4d2-4d8b-9148-e3be6c30e623}">
          <xlrd:rvb i="48"/>
        </ext>
      </extLst>
    </bk>
    <bk>
      <extLst>
        <ext uri="{3e2802c4-a4d2-4d8b-9148-e3be6c30e623}">
          <xlrd:rvb i="51"/>
        </ext>
      </extLst>
    </bk>
    <bk>
      <extLst>
        <ext uri="{3e2802c4-a4d2-4d8b-9148-e3be6c30e623}">
          <xlrd:rvb i="54"/>
        </ext>
      </extLst>
    </bk>
    <bk>
      <extLst>
        <ext uri="{3e2802c4-a4d2-4d8b-9148-e3be6c30e623}">
          <xlrd:rvb i="57"/>
        </ext>
      </extLst>
    </bk>
    <bk>
      <extLst>
        <ext uri="{3e2802c4-a4d2-4d8b-9148-e3be6c30e623}">
          <xlrd:rvb i="60"/>
        </ext>
      </extLst>
    </bk>
    <bk>
      <extLst>
        <ext uri="{3e2802c4-a4d2-4d8b-9148-e3be6c30e623}">
          <xlrd:rvb i="63"/>
        </ext>
      </extLst>
    </bk>
    <bk>
      <extLst>
        <ext uri="{3e2802c4-a4d2-4d8b-9148-e3be6c30e623}">
          <xlrd:rvb i="66"/>
        </ext>
      </extLst>
    </bk>
    <bk>
      <extLst>
        <ext uri="{3e2802c4-a4d2-4d8b-9148-e3be6c30e623}">
          <xlrd:rvb i="72"/>
        </ext>
      </extLst>
    </bk>
    <bk>
      <extLst>
        <ext uri="{3e2802c4-a4d2-4d8b-9148-e3be6c30e623}">
          <xlrd:rvb i="75"/>
        </ext>
      </extLst>
    </bk>
    <bk>
      <extLst>
        <ext uri="{3e2802c4-a4d2-4d8b-9148-e3be6c30e623}">
          <xlrd:rvb i="78"/>
        </ext>
      </extLst>
    </bk>
    <bk>
      <extLst>
        <ext uri="{3e2802c4-a4d2-4d8b-9148-e3be6c30e623}">
          <xlrd:rvb i="81"/>
        </ext>
      </extLst>
    </bk>
    <bk>
      <extLst>
        <ext uri="{3e2802c4-a4d2-4d8b-9148-e3be6c30e623}">
          <xlrd:rvb i="84"/>
        </ext>
      </extLst>
    </bk>
    <bk>
      <extLst>
        <ext uri="{3e2802c4-a4d2-4d8b-9148-e3be6c30e623}">
          <xlrd:rvb i="91"/>
        </ext>
      </extLst>
    </bk>
    <bk>
      <extLst>
        <ext uri="{3e2802c4-a4d2-4d8b-9148-e3be6c30e623}">
          <xlrd:rvb i="94"/>
        </ext>
      </extLst>
    </bk>
    <bk>
      <extLst>
        <ext uri="{3e2802c4-a4d2-4d8b-9148-e3be6c30e623}">
          <xlrd:rvb i="97"/>
        </ext>
      </extLst>
    </bk>
    <bk>
      <extLst>
        <ext uri="{3e2802c4-a4d2-4d8b-9148-e3be6c30e623}">
          <xlrd:rvb i="103"/>
        </ext>
      </extLst>
    </bk>
    <bk>
      <extLst>
        <ext uri="{3e2802c4-a4d2-4d8b-9148-e3be6c30e623}">
          <xlrd:rvb i="109"/>
        </ext>
      </extLst>
    </bk>
    <bk>
      <extLst>
        <ext uri="{3e2802c4-a4d2-4d8b-9148-e3be6c30e623}">
          <xlrd:rvb i="112"/>
        </ext>
      </extLst>
    </bk>
    <bk>
      <extLst>
        <ext uri="{3e2802c4-a4d2-4d8b-9148-e3be6c30e623}">
          <xlrd:rvb i="118"/>
        </ext>
      </extLst>
    </bk>
    <bk>
      <extLst>
        <ext uri="{3e2802c4-a4d2-4d8b-9148-e3be6c30e623}">
          <xlrd:rvb i="121"/>
        </ext>
      </extLst>
    </bk>
    <bk>
      <extLst>
        <ext uri="{3e2802c4-a4d2-4d8b-9148-e3be6c30e623}">
          <xlrd:rvb i="124"/>
        </ext>
      </extLst>
    </bk>
    <bk>
      <extLst>
        <ext uri="{3e2802c4-a4d2-4d8b-9148-e3be6c30e623}">
          <xlrd:rvb i="130"/>
        </ext>
      </extLst>
    </bk>
    <bk>
      <extLst>
        <ext uri="{3e2802c4-a4d2-4d8b-9148-e3be6c30e623}">
          <xlrd:rvb i="133"/>
        </ext>
      </extLst>
    </bk>
    <bk>
      <extLst>
        <ext uri="{3e2802c4-a4d2-4d8b-9148-e3be6c30e623}">
          <xlrd:rvb i="139"/>
        </ext>
      </extLst>
    </bk>
    <bk>
      <extLst>
        <ext uri="{3e2802c4-a4d2-4d8b-9148-e3be6c30e623}">
          <xlrd:rvb i="142"/>
        </ext>
      </extLst>
    </bk>
    <bk>
      <extLst>
        <ext uri="{3e2802c4-a4d2-4d8b-9148-e3be6c30e623}">
          <xlrd:rvb i="145"/>
        </ext>
      </extLst>
    </bk>
    <bk>
      <extLst>
        <ext uri="{3e2802c4-a4d2-4d8b-9148-e3be6c30e623}">
          <xlrd:rvb i="148"/>
        </ext>
      </extLst>
    </bk>
    <bk>
      <extLst>
        <ext uri="{3e2802c4-a4d2-4d8b-9148-e3be6c30e623}">
          <xlrd:rvb i="151"/>
        </ext>
      </extLst>
    </bk>
    <bk>
      <extLst>
        <ext uri="{3e2802c4-a4d2-4d8b-9148-e3be6c30e623}">
          <xlrd:rvb i="154"/>
        </ext>
      </extLst>
    </bk>
    <bk>
      <extLst>
        <ext uri="{3e2802c4-a4d2-4d8b-9148-e3be6c30e623}">
          <xlrd:rvb i="157"/>
        </ext>
      </extLst>
    </bk>
    <bk>
      <extLst>
        <ext uri="{3e2802c4-a4d2-4d8b-9148-e3be6c30e623}">
          <xlrd:rvb i="163"/>
        </ext>
      </extLst>
    </bk>
    <bk>
      <extLst>
        <ext uri="{3e2802c4-a4d2-4d8b-9148-e3be6c30e623}">
          <xlrd:rvb i="169"/>
        </ext>
      </extLst>
    </bk>
    <bk>
      <extLst>
        <ext uri="{3e2802c4-a4d2-4d8b-9148-e3be6c30e623}">
          <xlrd:rvb i="172"/>
        </ext>
      </extLst>
    </bk>
    <bk>
      <extLst>
        <ext uri="{3e2802c4-a4d2-4d8b-9148-e3be6c30e623}">
          <xlrd:rvb i="178"/>
        </ext>
      </extLst>
    </bk>
    <bk>
      <extLst>
        <ext uri="{3e2802c4-a4d2-4d8b-9148-e3be6c30e623}">
          <xlrd:rvb i="181"/>
        </ext>
      </extLst>
    </bk>
    <bk>
      <extLst>
        <ext uri="{3e2802c4-a4d2-4d8b-9148-e3be6c30e623}">
          <xlrd:rvb i="184"/>
        </ext>
      </extLst>
    </bk>
    <bk>
      <extLst>
        <ext uri="{3e2802c4-a4d2-4d8b-9148-e3be6c30e623}">
          <xlrd:rvb i="187"/>
        </ext>
      </extLst>
    </bk>
    <bk>
      <extLst>
        <ext uri="{3e2802c4-a4d2-4d8b-9148-e3be6c30e623}">
          <xlrd:rvb i="190"/>
        </ext>
      </extLst>
    </bk>
    <bk>
      <extLst>
        <ext uri="{3e2802c4-a4d2-4d8b-9148-e3be6c30e623}">
          <xlrd:rvb i="196"/>
        </ext>
      </extLst>
    </bk>
    <bk>
      <extLst>
        <ext uri="{3e2802c4-a4d2-4d8b-9148-e3be6c30e623}">
          <xlrd:rvb i="202"/>
        </ext>
      </extLst>
    </bk>
    <bk>
      <extLst>
        <ext uri="{3e2802c4-a4d2-4d8b-9148-e3be6c30e623}">
          <xlrd:rvb i="205"/>
        </ext>
      </extLst>
    </bk>
    <bk>
      <extLst>
        <ext uri="{3e2802c4-a4d2-4d8b-9148-e3be6c30e623}">
          <xlrd:rvb i="208"/>
        </ext>
      </extLst>
    </bk>
    <bk>
      <extLst>
        <ext uri="{3e2802c4-a4d2-4d8b-9148-e3be6c30e623}">
          <xlrd:rvb i="211"/>
        </ext>
      </extLst>
    </bk>
    <bk>
      <extLst>
        <ext uri="{3e2802c4-a4d2-4d8b-9148-e3be6c30e623}">
          <xlrd:rvb i="217"/>
        </ext>
      </extLst>
    </bk>
    <bk>
      <extLst>
        <ext uri="{3e2802c4-a4d2-4d8b-9148-e3be6c30e623}">
          <xlrd:rvb i="220"/>
        </ext>
      </extLst>
    </bk>
    <bk>
      <extLst>
        <ext uri="{3e2802c4-a4d2-4d8b-9148-e3be6c30e623}">
          <xlrd:rvb i="223"/>
        </ext>
      </extLst>
    </bk>
    <bk>
      <extLst>
        <ext uri="{3e2802c4-a4d2-4d8b-9148-e3be6c30e623}">
          <xlrd:rvb i="226"/>
        </ext>
      </extLst>
    </bk>
    <bk>
      <extLst>
        <ext uri="{3e2802c4-a4d2-4d8b-9148-e3be6c30e623}">
          <xlrd:rvb i="229"/>
        </ext>
      </extLst>
    </bk>
  </futureMetadata>
  <cellMetadata count="1">
    <bk>
      <rc t="1" v="0"/>
    </bk>
  </cellMetadata>
  <valueMetadata count="60">
    <bk>
      <rc t="2" v="0"/>
    </bk>
    <bk>
      <rc t="2" v="1"/>
    </bk>
    <bk>
      <rc t="2" v="2"/>
    </bk>
    <bk>
      <rc t="2" v="3"/>
    </bk>
    <bk>
      <rc t="2" v="4"/>
    </bk>
    <bk>
      <rc t="2" v="5"/>
    </bk>
    <bk>
      <rc t="2" v="6"/>
    </bk>
    <bk>
      <rc t="2" v="7"/>
    </bk>
    <bk>
      <rc t="2" v="8"/>
    </bk>
    <bk>
      <rc t="2" v="9"/>
    </bk>
    <bk>
      <rc t="2" v="10"/>
    </bk>
    <bk>
      <rc t="2" v="11"/>
    </bk>
    <bk>
      <rc t="2" v="12"/>
    </bk>
    <bk>
      <rc t="2" v="13"/>
    </bk>
    <bk>
      <rc t="2" v="14"/>
    </bk>
    <bk>
      <rc t="2" v="15"/>
    </bk>
    <bk>
      <rc t="2" v="16"/>
    </bk>
    <bk>
      <rc t="2" v="17"/>
    </bk>
    <bk>
      <rc t="2" v="18"/>
    </bk>
    <bk>
      <rc t="2" v="19"/>
    </bk>
    <bk>
      <rc t="2" v="20"/>
    </bk>
    <bk>
      <rc t="2" v="21"/>
    </bk>
    <bk>
      <rc t="2" v="22"/>
    </bk>
    <bk>
      <rc t="2" v="23"/>
    </bk>
    <bk>
      <rc t="2" v="24"/>
    </bk>
    <bk>
      <rc t="2" v="25"/>
    </bk>
    <bk>
      <rc t="2" v="26"/>
    </bk>
    <bk>
      <rc t="2" v="27"/>
    </bk>
    <bk>
      <rc t="2" v="28"/>
    </bk>
    <bk>
      <rc t="2" v="29"/>
    </bk>
    <bk>
      <rc t="2" v="30"/>
    </bk>
    <bk>
      <rc t="2" v="31"/>
    </bk>
    <bk>
      <rc t="2" v="32"/>
    </bk>
    <bk>
      <rc t="2" v="33"/>
    </bk>
    <bk>
      <rc t="2" v="34"/>
    </bk>
    <bk>
      <rc t="2" v="35"/>
    </bk>
    <bk>
      <rc t="2" v="36"/>
    </bk>
    <bk>
      <rc t="2" v="37"/>
    </bk>
    <bk>
      <rc t="2" v="38"/>
    </bk>
    <bk>
      <rc t="2" v="39"/>
    </bk>
    <bk>
      <rc t="2" v="40"/>
    </bk>
    <bk>
      <rc t="2" v="41"/>
    </bk>
    <bk>
      <rc t="2" v="42"/>
    </bk>
    <bk>
      <rc t="2" v="43"/>
    </bk>
    <bk>
      <rc t="2" v="44"/>
    </bk>
    <bk>
      <rc t="2" v="45"/>
    </bk>
    <bk>
      <rc t="2" v="46"/>
    </bk>
    <bk>
      <rc t="2" v="47"/>
    </bk>
    <bk>
      <rc t="2" v="48"/>
    </bk>
    <bk>
      <rc t="2" v="49"/>
    </bk>
    <bk>
      <rc t="2" v="50"/>
    </bk>
    <bk>
      <rc t="2" v="51"/>
    </bk>
    <bk>
      <rc t="2" v="52"/>
    </bk>
    <bk>
      <rc t="2" v="53"/>
    </bk>
    <bk>
      <rc t="2" v="54"/>
    </bk>
    <bk>
      <rc t="2" v="55"/>
    </bk>
    <bk>
      <rc t="2" v="56"/>
    </bk>
    <bk>
      <rc t="2" v="57"/>
    </bk>
    <bk>
      <rc t="2" v="58"/>
    </bk>
    <bk>
      <rc t="2" v="59"/>
    </bk>
  </valueMetadata>
</metadata>
</file>

<file path=xl/sharedStrings.xml><?xml version="1.0" encoding="utf-8"?>
<sst xmlns="http://schemas.openxmlformats.org/spreadsheetml/2006/main" count="285" uniqueCount="160">
  <si>
    <t>Ticker</t>
    <phoneticPr fontId="1" type="noConversion"/>
  </si>
  <si>
    <t>Company Name</t>
    <phoneticPr fontId="1" type="noConversion"/>
  </si>
  <si>
    <t>Consecutive annual dividend increases</t>
  </si>
  <si>
    <t>Market Price</t>
    <phoneticPr fontId="1" type="noConversion"/>
  </si>
  <si>
    <t>Church &amp; Dwight</t>
  </si>
  <si>
    <t>CHD</t>
    <phoneticPr fontId="1" type="noConversion"/>
  </si>
  <si>
    <t>NextEra Energy</t>
  </si>
  <si>
    <t>NEE</t>
    <phoneticPr fontId="1" type="noConversion"/>
  </si>
  <si>
    <t>International Business Machines</t>
  </si>
  <si>
    <t>IBM</t>
    <phoneticPr fontId="1" type="noConversion"/>
  </si>
  <si>
    <t>Albemarle</t>
  </si>
  <si>
    <t>ALB</t>
    <phoneticPr fontId="1" type="noConversion"/>
  </si>
  <si>
    <t>Caterpillar</t>
  </si>
  <si>
    <t>CAT</t>
    <phoneticPr fontId="1" type="noConversion"/>
  </si>
  <si>
    <t>Essex Property Trust</t>
  </si>
  <si>
    <t>ESS</t>
    <phoneticPr fontId="1" type="noConversion"/>
  </si>
  <si>
    <t>Expeditors International of Washington</t>
  </si>
  <si>
    <t>EXPD</t>
    <phoneticPr fontId="1" type="noConversion"/>
  </si>
  <si>
    <t>Realty Income</t>
  </si>
  <si>
    <t>O</t>
    <phoneticPr fontId="1" type="noConversion"/>
  </si>
  <si>
    <t>Brown &amp; Brown</t>
  </si>
  <si>
    <t>BRO</t>
    <phoneticPr fontId="1" type="noConversion"/>
  </si>
  <si>
    <t>Chubb</t>
  </si>
  <si>
    <t>CB</t>
    <phoneticPr fontId="1" type="noConversion"/>
  </si>
  <si>
    <t>People's United Financial</t>
  </si>
  <si>
    <t>PBCT</t>
    <phoneticPr fontId="1" type="noConversion"/>
  </si>
  <si>
    <t>West Pharmaceutical Services</t>
  </si>
  <si>
    <t>WST</t>
    <phoneticPr fontId="1" type="noConversion"/>
  </si>
  <si>
    <t>A.O. Smith</t>
  </si>
  <si>
    <t>AOS</t>
    <phoneticPr fontId="1" type="noConversion"/>
  </si>
  <si>
    <t>Ecolab</t>
  </si>
  <si>
    <t>ECL</t>
    <phoneticPr fontId="1" type="noConversion"/>
  </si>
  <si>
    <t>Roper Technologies</t>
  </si>
  <si>
    <t>ROP</t>
    <phoneticPr fontId="1" type="noConversion"/>
  </si>
  <si>
    <t>General Dynamics</t>
  </si>
  <si>
    <t>GD</t>
    <phoneticPr fontId="1" type="noConversion"/>
  </si>
  <si>
    <t>Chevron</t>
  </si>
  <si>
    <t>CVX</t>
    <phoneticPr fontId="1" type="noConversion"/>
  </si>
  <si>
    <t>Atmos Energy</t>
  </si>
  <si>
    <t>ATO</t>
    <phoneticPr fontId="1" type="noConversion"/>
  </si>
  <si>
    <t>Cardinal Health</t>
  </si>
  <si>
    <t>CAH</t>
    <phoneticPr fontId="1" type="noConversion"/>
  </si>
  <si>
    <t>T. Rowe Price</t>
  </si>
  <si>
    <t>TROW</t>
    <phoneticPr fontId="1" type="noConversion"/>
  </si>
  <si>
    <t>Brown-Forman</t>
  </si>
  <si>
    <t>Air Products &amp; Chemicals</t>
  </si>
  <si>
    <t>APD</t>
    <phoneticPr fontId="1" type="noConversion"/>
  </si>
  <si>
    <t>Aflac</t>
  </si>
  <si>
    <t>AFL</t>
    <phoneticPr fontId="1" type="noConversion"/>
  </si>
  <si>
    <t>Exxon Mobil</t>
  </si>
  <si>
    <t>XOM</t>
    <phoneticPr fontId="1" type="noConversion"/>
  </si>
  <si>
    <t>Franklin Resources</t>
  </si>
  <si>
    <t>BEN</t>
    <phoneticPr fontId="1" type="noConversion"/>
  </si>
  <si>
    <t>Medtronic</t>
  </si>
  <si>
    <t>MDT</t>
    <phoneticPr fontId="1" type="noConversion"/>
  </si>
  <si>
    <t>Clorox</t>
  </si>
  <si>
    <t>CLX</t>
    <phoneticPr fontId="1" type="noConversion"/>
  </si>
  <si>
    <t>McDonald's</t>
  </si>
  <si>
    <t>MCD</t>
    <phoneticPr fontId="1" type="noConversion"/>
  </si>
  <si>
    <t>Walgreens Boots Alliance</t>
  </si>
  <si>
    <t>WBA</t>
    <phoneticPr fontId="1" type="noConversion"/>
  </si>
  <si>
    <t>Automatic Data Processing</t>
  </si>
  <si>
    <t>ADP</t>
    <phoneticPr fontId="1" type="noConversion"/>
  </si>
  <si>
    <t>Walmart</t>
  </si>
  <si>
    <t>WMT</t>
    <phoneticPr fontId="1" type="noConversion"/>
  </si>
  <si>
    <t>Archer Daniels Midland</t>
  </si>
  <si>
    <t>ADM</t>
    <phoneticPr fontId="1" type="noConversion"/>
  </si>
  <si>
    <t>Consolidated Edison</t>
  </si>
  <si>
    <t>ED</t>
    <phoneticPr fontId="1" type="noConversion"/>
  </si>
  <si>
    <t>S&amp;P Global</t>
  </si>
  <si>
    <t>SPGI</t>
    <phoneticPr fontId="1" type="noConversion"/>
  </si>
  <si>
    <t>Leggett &amp; Platt</t>
  </si>
  <si>
    <t>LEG</t>
    <phoneticPr fontId="1" type="noConversion"/>
  </si>
  <si>
    <t>Nucor</t>
  </si>
  <si>
    <t>NUE</t>
    <phoneticPr fontId="1" type="noConversion"/>
  </si>
  <si>
    <t>VF Corp.</t>
  </si>
  <si>
    <t>VFC</t>
    <phoneticPr fontId="1" type="noConversion"/>
  </si>
  <si>
    <t>PepsiCo</t>
  </si>
  <si>
    <t>PEP</t>
    <phoneticPr fontId="1" type="noConversion"/>
  </si>
  <si>
    <t>Kimberly-Clark's</t>
  </si>
  <si>
    <t>KMB</t>
    <phoneticPr fontId="1" type="noConversion"/>
  </si>
  <si>
    <t>Abbott Laboratories</t>
  </si>
  <si>
    <t>ABT</t>
    <phoneticPr fontId="1" type="noConversion"/>
  </si>
  <si>
    <t>Becton Dickinson</t>
  </si>
  <si>
    <t>BDX</t>
    <phoneticPr fontId="1" type="noConversion"/>
  </si>
  <si>
    <t>PPG Industries</t>
  </si>
  <si>
    <t>PPG</t>
    <phoneticPr fontId="1" type="noConversion"/>
  </si>
  <si>
    <t>Target</t>
  </si>
  <si>
    <t>TGT</t>
    <phoneticPr fontId="1" type="noConversion"/>
  </si>
  <si>
    <t>W.W. Grainger</t>
  </si>
  <si>
    <t>GWW</t>
    <phoneticPr fontId="1" type="noConversion"/>
  </si>
  <si>
    <t>AbbVie</t>
  </si>
  <si>
    <t>ABBV</t>
    <phoneticPr fontId="1" type="noConversion"/>
  </si>
  <si>
    <t>Illinois Tool Works</t>
  </si>
  <si>
    <t>ITW</t>
    <phoneticPr fontId="1" type="noConversion"/>
  </si>
  <si>
    <t>Sysco</t>
  </si>
  <si>
    <t>SYY</t>
    <phoneticPr fontId="1" type="noConversion"/>
  </si>
  <si>
    <t>Stanley Black &amp; Decker</t>
  </si>
  <si>
    <t>SWK</t>
    <phoneticPr fontId="1" type="noConversion"/>
  </si>
  <si>
    <t>Federal Realty Investment Trust</t>
  </si>
  <si>
    <t>FRT</t>
    <phoneticPr fontId="1" type="noConversion"/>
  </si>
  <si>
    <t>Hormel Foods</t>
  </si>
  <si>
    <t>HRL</t>
    <phoneticPr fontId="1" type="noConversion"/>
  </si>
  <si>
    <t>Lowe's</t>
  </si>
  <si>
    <t>LOW</t>
    <phoneticPr fontId="1" type="noConversion"/>
  </si>
  <si>
    <t>Colgate-Palmolive</t>
  </si>
  <si>
    <t>CL</t>
    <phoneticPr fontId="1" type="noConversion"/>
  </si>
  <si>
    <t>Johnson &amp; Johnson</t>
  </si>
  <si>
    <t>JNJ</t>
    <phoneticPr fontId="1" type="noConversion"/>
  </si>
  <si>
    <t>Coca-Cola</t>
  </si>
  <si>
    <t>KO</t>
    <phoneticPr fontId="1" type="noConversion"/>
  </si>
  <si>
    <t>Cincinnati Financial</t>
  </si>
  <si>
    <t>CINF</t>
    <phoneticPr fontId="1" type="noConversion"/>
  </si>
  <si>
    <t>3M</t>
  </si>
  <si>
    <t>MMM</t>
    <phoneticPr fontId="1" type="noConversion"/>
  </si>
  <si>
    <t>Procter &amp; Gamble</t>
  </si>
  <si>
    <t>PG</t>
    <phoneticPr fontId="1" type="noConversion"/>
  </si>
  <si>
    <t>Genuine Parts</t>
  </si>
  <si>
    <t>GPC</t>
    <phoneticPr fontId="1" type="noConversion"/>
  </si>
  <si>
    <t>Emerson Electric</t>
  </si>
  <si>
    <t>EMR</t>
    <phoneticPr fontId="1" type="noConversion"/>
  </si>
  <si>
    <t>Dover</t>
  </si>
  <si>
    <t>DOV</t>
    <phoneticPr fontId="1" type="noConversion"/>
  </si>
  <si>
    <t>Company</t>
    <phoneticPr fontId="1" type="noConversion"/>
  </si>
  <si>
    <t>Industry</t>
    <phoneticPr fontId="1" type="noConversion"/>
  </si>
  <si>
    <t>Market Cap(M)</t>
    <phoneticPr fontId="1" type="noConversion"/>
  </si>
  <si>
    <t>Dividend Frequency</t>
    <phoneticPr fontId="1" type="noConversion"/>
  </si>
  <si>
    <t>Quarterly</t>
  </si>
  <si>
    <t>Monthly</t>
    <phoneticPr fontId="1" type="noConversion"/>
  </si>
  <si>
    <t>Dividend Yield (%)</t>
    <phoneticPr fontId="1" type="noConversion"/>
  </si>
  <si>
    <t>Div Growth (%, 5Y AVG)</t>
    <phoneticPr fontId="1" type="noConversion"/>
  </si>
  <si>
    <t>Div Growth (%, 1Y)</t>
    <phoneticPr fontId="1" type="noConversion"/>
  </si>
  <si>
    <t>Sector</t>
    <phoneticPr fontId="1" type="noConversion"/>
  </si>
  <si>
    <t>BF-B</t>
    <phoneticPr fontId="1" type="noConversion"/>
  </si>
  <si>
    <t>P/E</t>
  </si>
  <si>
    <t>Fwd P/E</t>
  </si>
  <si>
    <t>PEG</t>
  </si>
  <si>
    <t>P/FCF</t>
  </si>
  <si>
    <t>Payout Ratio</t>
  </si>
  <si>
    <t>EPS</t>
  </si>
  <si>
    <t>ROE</t>
  </si>
  <si>
    <t>Debt/Eq</t>
  </si>
  <si>
    <t>Target Price</t>
  </si>
  <si>
    <t>EPS Growth this Y</t>
    <phoneticPr fontId="1" type="noConversion"/>
  </si>
  <si>
    <t>EPS Growth next Y</t>
    <phoneticPr fontId="1" type="noConversion"/>
  </si>
  <si>
    <t>EPS Growth past 5Y</t>
    <phoneticPr fontId="1" type="noConversion"/>
  </si>
  <si>
    <t>EPS Growth next 5Y</t>
    <phoneticPr fontId="1" type="noConversion"/>
  </si>
  <si>
    <t>Consumer Defensive</t>
  </si>
  <si>
    <t>Utilities</t>
  </si>
  <si>
    <t>Technology</t>
  </si>
  <si>
    <t>-</t>
  </si>
  <si>
    <t>Basic Materials</t>
  </si>
  <si>
    <t>Industrials</t>
  </si>
  <si>
    <t>Real Estate</t>
  </si>
  <si>
    <t>Financial</t>
  </si>
  <si>
    <t>Healthcare</t>
  </si>
  <si>
    <t>Energy</t>
  </si>
  <si>
    <t>Consumer Cyclical</t>
  </si>
  <si>
    <t>Annual Dividend</t>
    <phoneticPr fontId="1" type="noConversion"/>
  </si>
  <si>
    <t>Dividend per Share (AVG)</t>
    <phoneticPr fontId="1" type="noConversion"/>
  </si>
</sst>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3">
    <numFmt numFmtId="176" formatCode="_([$$-409]* #,##0.00_);_([$$-409]* \(#,##0.00\);_([$$-409]* &quot;-&quot;??_);_(@_)"/>
    <numFmt numFmtId="177" formatCode="_([$$-409]* #,##0_);_([$$-409]* \(#,##0\);_([$$-409]* &quot;-&quot;_);_(@_)"/>
    <numFmt numFmtId="185" formatCode="0.00_ "/>
  </numFmts>
  <fonts count="6" x14ac:knownFonts="1">
    <font>
      <sz val="11"/>
      <color theme="1"/>
      <name val="맑은 고딕"/>
      <family val="2"/>
      <charset val="129"/>
      <scheme val="minor"/>
    </font>
    <font>
      <sz val="8"/>
      <name val="맑은 고딕"/>
      <family val="2"/>
      <charset val="129"/>
      <scheme val="minor"/>
    </font>
    <font>
      <sz val="11"/>
      <color theme="0"/>
      <name val="맑은 고딕"/>
      <family val="2"/>
      <charset val="129"/>
      <scheme val="minor"/>
    </font>
    <font>
      <sz val="11"/>
      <color theme="1"/>
      <name val="Arial"/>
      <family val="2"/>
    </font>
    <font>
      <sz val="11"/>
      <color rgb="FF212529"/>
      <name val="Arial"/>
      <family val="2"/>
    </font>
    <font>
      <sz val="11"/>
      <color theme="0"/>
      <name val="Arial"/>
      <family val="2"/>
    </font>
  </fonts>
  <fills count="5">
    <fill>
      <patternFill patternType="none"/>
    </fill>
    <fill>
      <patternFill patternType="gray125"/>
    </fill>
    <fill>
      <patternFill patternType="solid">
        <fgColor theme="4"/>
      </patternFill>
    </fill>
    <fill>
      <patternFill patternType="solid">
        <fgColor theme="5" tint="-0.249977111117893"/>
        <bgColor indexed="64"/>
      </patternFill>
    </fill>
    <fill>
      <patternFill patternType="solid">
        <fgColor theme="9" tint="-0.499984740745262"/>
        <bgColor indexed="64"/>
      </patternFill>
    </fill>
  </fills>
  <borders count="1">
    <border>
      <left/>
      <right/>
      <top/>
      <bottom/>
      <diagonal/>
    </border>
  </borders>
  <cellStyleXfs count="2">
    <xf numFmtId="0" fontId="0" fillId="0" borderId="0">
      <alignment vertical="center"/>
    </xf>
    <xf numFmtId="0" fontId="2" fillId="2" borderId="0" applyNumberFormat="0" applyBorder="0" applyAlignment="0" applyProtection="0">
      <alignment vertical="center"/>
    </xf>
  </cellStyleXfs>
  <cellXfs count="11">
    <xf numFmtId="0" fontId="0" fillId="0" borderId="0" xfId="0">
      <alignment vertical="center"/>
    </xf>
    <xf numFmtId="0" fontId="3" fillId="0" borderId="0" xfId="0" applyFont="1">
      <alignment vertical="center"/>
    </xf>
    <xf numFmtId="10" fontId="3" fillId="0" borderId="0" xfId="0" applyNumberFormat="1" applyFont="1">
      <alignment vertical="center"/>
    </xf>
    <xf numFmtId="0" fontId="3" fillId="0" borderId="0" xfId="0" applyFont="1" applyAlignment="1">
      <alignment vertical="center" wrapText="1"/>
    </xf>
    <xf numFmtId="177" fontId="3" fillId="0" borderId="0" xfId="0" applyNumberFormat="1" applyFont="1">
      <alignment vertical="center"/>
    </xf>
    <xf numFmtId="176" fontId="3" fillId="0" borderId="0" xfId="0" applyNumberFormat="1" applyFont="1">
      <alignment vertical="center"/>
    </xf>
    <xf numFmtId="0" fontId="4" fillId="0" borderId="0" xfId="0" applyFont="1">
      <alignment vertical="center"/>
    </xf>
    <xf numFmtId="185" fontId="3" fillId="0" borderId="0" xfId="0" applyNumberFormat="1" applyFont="1">
      <alignment vertical="center"/>
    </xf>
    <xf numFmtId="0" fontId="5" fillId="2" borderId="0" xfId="1" applyFont="1" applyAlignment="1">
      <alignment vertical="center" wrapText="1"/>
    </xf>
    <xf numFmtId="0" fontId="5" fillId="3" borderId="0" xfId="1" applyFont="1" applyFill="1" applyAlignment="1">
      <alignment vertical="center" wrapText="1"/>
    </xf>
    <xf numFmtId="0" fontId="5" fillId="4" borderId="0" xfId="1" applyFont="1" applyFill="1" applyAlignment="1">
      <alignment vertical="center" wrapText="1"/>
    </xf>
  </cellXfs>
  <cellStyles count="2">
    <cellStyle name="강조색1" xfId="1" builtinId="29"/>
    <cellStyle name="표준"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microsoft.com/office/2017/06/relationships/richStyles" Target="richData/richStyles.xml"/><Relationship Id="rId3" Type="http://schemas.openxmlformats.org/officeDocument/2006/relationships/styles" Target="styles.xml"/><Relationship Id="rId7" Type="http://schemas.microsoft.com/office/2017/06/relationships/rdRichValueStructure" Target="richData/rdrichvaluestructure.xml"/><Relationship Id="rId12" Type="http://schemas.openxmlformats.org/officeDocument/2006/relationships/calcChain" Target="calcChain.xml"/><Relationship Id="rId2" Type="http://schemas.openxmlformats.org/officeDocument/2006/relationships/theme" Target="theme/theme1.xml"/><Relationship Id="rId1" Type="http://schemas.openxmlformats.org/officeDocument/2006/relationships/worksheet" Target="worksheets/sheet1.xml"/><Relationship Id="rId6" Type="http://schemas.microsoft.com/office/2017/06/relationships/rdRichValue" Target="richData/rdrichvalue.xml"/><Relationship Id="rId11" Type="http://schemas.microsoft.com/office/2017/06/relationships/rdRichValueTypes" Target="richData/rdRichValueTypes.xml"/><Relationship Id="rId5" Type="http://schemas.openxmlformats.org/officeDocument/2006/relationships/sheetMetadata" Target="metadata.xml"/><Relationship Id="rId10" Type="http://schemas.microsoft.com/office/2017/06/relationships/rdSupportingPropertyBag" Target="richData/rdsupportingpropertybag.xml"/><Relationship Id="rId4" Type="http://schemas.openxmlformats.org/officeDocument/2006/relationships/sharedStrings" Target="sharedStrings.xml"/><Relationship Id="rId9" Type="http://schemas.microsoft.com/office/2017/06/relationships/rdSupportingPropertyBagStructure" Target="richData/rdsupportingpropertybagstructure.xml"/></Relationships>
</file>

<file path=xl/richData/rdRichValueTypes.xml><?xml version="1.0" encoding="utf-8"?>
<rvTypesInfo xmlns="http://schemas.microsoft.com/office/spreadsheetml/2017/richdata2" xmlns:mc="http://schemas.openxmlformats.org/markup-compatibility/2006" xmlns:x="http://schemas.openxmlformats.org/spreadsheetml/2006/main" mc:Ignorable="x">
  <global>
    <keyFlags>
      <key name="_Self">
        <flag name="ExcludeFromFile" value="1"/>
        <flag name="ExcludeFromCalcComparison" value="1"/>
      </key>
      <key name="_DisplayString">
        <flag name="ExcludeFromCalcComparison" value="1"/>
      </key>
      <key name="_Flags">
        <flag name="ExcludeFromCalcComparison" value="1"/>
      </key>
      <key name="_Format">
        <flag name="ExcludeFromCalcComparison" value="1"/>
      </key>
      <key name="_SubLabel">
        <flag name="ExcludeFromCalcComparison" value="1"/>
      </key>
      <key name="_Attribution">
        <flag name="ExcludeFromCalcComparison" value="1"/>
      </key>
      <key name="_Icon">
        <flag name="ExcludeFromCalcComparison" value="1"/>
      </key>
      <key name="_Display">
        <flag name="ExcludeFromCalcComparison" value="1"/>
      </key>
      <key name="_CanonicalPropertyNames">
        <flag name="ExcludeFromCalcComparison" value="1"/>
      </key>
      <key name="_ClassificationId">
        <flag name="ExcludeFromCalcComparison" value="1"/>
      </key>
    </keyFlags>
  </global>
  <types>
    <type name="_imageurl">
      <keyFlags>
        <key name="Blip Identifier">
          <flag name="ShowInCardView" value="0"/>
        </key>
      </keyFlags>
    </type>
    <type name="_linkedentity">
      <keyFlags>
        <key name="%cvi">
          <flag name="ShowInCardView" value="0"/>
          <flag name="ShowInDotNotation" value="0"/>
          <flag name="ShowInAutoComplete" value="0"/>
          <flag name="ExcludeFromCalcComparison" value="1"/>
        </key>
      </keyFlags>
    </type>
    <type name="_linkedentitycore">
      <keyFlags>
        <key name="%EntityServiceId">
          <flag name="ShowInCardView" value="0"/>
          <flag name="ShowInDotNotation" value="0"/>
          <flag name="ShowInAutoComplete" value="0"/>
        </key>
        <key name="%EntitySubDomainId">
          <flag name="ShowInCardView" value="0"/>
          <flag name="ShowInDotNotation" value="0"/>
          <flag name="ShowInAutoComplete" value="0"/>
        </key>
        <key name="%EntityCulture">
          <flag name="ShowInCardView" value="0"/>
          <flag name="ShowInDotNotation" value="0"/>
          <flag name="ShowInAutoComplete" value="0"/>
        </key>
        <key name="%EntityId">
          <flag name="ShowInCardView" value="0"/>
          <flag name="ShowInDotNotation" value="0"/>
          <flag name="ShowInAutoComplete" value="0"/>
        </key>
        <key name="%IsRefreshable">
          <flag name="ShowInCardView" value="0"/>
          <flag name="ShowInAutoComplete" value="0"/>
          <flag name="ExcludeFromCalcComparison" value="1"/>
        </key>
        <key name="%ProviderInfo">
          <flag name="ShowInCardView" value="0"/>
          <flag name="ShowInDotNotation" value="0"/>
          <flag name="ShowInAutoComplete" value="0"/>
        </key>
        <key name="%DataProviderExternalLinkLogo">
          <flag name="ShowInCardView" value="0"/>
          <flag name="ShowInDotNotation" value="0"/>
          <flag name="ShowInAutoComplete" value="0"/>
        </key>
        <key name="%DataProviderExternalLink">
          <flag name="ShowInCardView" value="0"/>
          <flag name="ShowInDotNotation" value="0"/>
          <flag name="ShowInAutoComplete" value="0"/>
        </key>
        <key name="%OutdatedReason">
          <flag name="ShowInCardView" value="0"/>
          <flag name="ShowInDotNotation" value="0"/>
          <flag name="ShowInAutoComplete" value="0"/>
          <flag name="ExcludeFromCalcComparison" value="1"/>
        </key>
      </keyFlags>
    </type>
  </types>
</rvTypesInfo>
</file>

<file path=xl/richData/rdrichvalue.xml><?xml version="1.0" encoding="utf-8"?>
<rvData xmlns="http://schemas.microsoft.com/office/spreadsheetml/2017/richdata" count="230">
  <rv s="0">
    <v>https://www.bing.com/financeapi/forcetrigger?t=a1pl8m&amp;q=XNYS%3aCHD&amp;form=skydnc</v>
    <v>Learn more on Bing</v>
  </rv>
  <rv s="1">
    <v>en-US</v>
    <v>a1pl8m</v>
    <v>268435456</v>
    <v>1</v>
    <v>Powered by Refinitiv</v>
    <v>0</v>
    <v>CHURCH &amp; DWIGHT CO., INC. (XNYS:CHD)</v>
    <v>2</v>
    <v>3</v>
    <v>Finance</v>
    <v>4</v>
    <v>104.84</v>
    <v>77.62</v>
    <v>0.43159999999999998</v>
    <v>-0.81</v>
    <v>2.1449999999999998E-3</v>
    <v>-8.2059999999999998E-3</v>
    <v>0.21</v>
    <v>USD</v>
    <v>Church &amp; Dwight Co., Inc. develops, manufactures and markets a range of consumer household and personal care products and specialty products focused on animal and food production, chemicals and cleaners. Its consumer products are focused principally on the Company’s 13 power brands. It operates through three segments: Consumer Domestic, Consumer International and the Specialty Products Division (SPD). Consumer Domestic segment is engaged in providing household and personal care products. Its household products include laundry, deodorizing, and cleaning products, and personal care products include condoms, pregnancy kits, oral care products, skin care products, hair care products and gummy dietary supplements. Consumer International segment manufactures and sells personal care products to the Consumer Domestic segment. The SPD segment focuses on sales to businesses and participates in three product areas, animal and food production, specialty chemicals and specialty cleaners.</v>
    <v>5100</v>
    <v>New York Stock Exchange</v>
    <v>XNYS</v>
    <v>XNYS</v>
    <v>500 Charles Ewing Blvd, EWING, NJ, 08628-3448 US</v>
    <v>99.24</v>
    <v>Personal &amp; Household Products &amp; Services</v>
    <v>Stock</v>
    <v>44603.929817152341</v>
    <v>0</v>
    <v>97.77</v>
    <v>23691800000</v>
    <v>CHURCH &amp; DWIGHT CO., INC.</v>
    <v>CHURCH &amp; DWIGHT CO., INC.</v>
    <v>99.17</v>
    <v>29.455400000000001</v>
    <v>98.71</v>
    <v>97.9</v>
    <v>98.11</v>
    <v>242000000</v>
    <v>CHD</v>
    <v>CHURCH &amp; DWIGHT CO., INC. (XNYS:CHD)</v>
    <v>4228173</v>
    <v>2185462</v>
    <v>1925</v>
  </rv>
  <rv s="2">
    <v>1</v>
  </rv>
  <rv s="0">
    <v>http://en.wikipedia.org/wiki/Public_domain</v>
    <v>Public domain</v>
  </rv>
  <rv s="0">
    <v>http://en.wikipedia.org/wiki/NextEra_Energy</v>
    <v>Wikipedia</v>
  </rv>
  <rv s="3">
    <v>3</v>
    <v>4</v>
  </rv>
  <rv s="4">
    <v>9</v>
    <v>https://www.bing.com/th?id=AMMS_a617a201cd25debc37efa47f02bab828&amp;qlt=95</v>
    <v>5</v>
    <v>0</v>
    <v>https://www.bing.com/images/search?form=xlimg&amp;q=nextera+energy</v>
    <v>Image of NEXTERA ENERGY, INC.</v>
  </rv>
  <rv s="0">
    <v>https://www.bing.com/financeapi/forcetrigger?t=a1ye2w&amp;q=XNYS%3aNEE&amp;form=skydnc</v>
    <v>Learn more on Bing</v>
  </rv>
  <rv s="5">
    <v>en-US</v>
    <v>a1ye2w</v>
    <v>268435456</v>
    <v>1</v>
    <v>Powered by Refinitiv</v>
    <v>5</v>
    <v>NEXTERA ENERGY, INC. (XNYS:NEE)</v>
    <v>7</v>
    <v>8</v>
    <v>Finance</v>
    <v>4</v>
    <v>93.73</v>
    <v>68.33</v>
    <v>0.39029999999999998</v>
    <v>-0.49</v>
    <v>2.5349999999999999E-3</v>
    <v>-6.4939999999999998E-3</v>
    <v>0.19</v>
    <v>USD</v>
    <v>NextEra Energy, Inc. (NEE) is a holding company. NEE is an electric power and energy infrastructure company in North America and, through its subsidiary NextEra Energy Resources, LLC (NEER) and its affiliated entities, is the generator of renewable energy from the wind and sun. Its segments include FPL, including Gulf Power, and NEER. Florida Power &amp; Light Company (FPL) is a rate-regulated electric utility engaged primarily in the generation, transmission, distribution and sale of electric energy in Florida. NEER is a diversified clean energy company with a business strategy that emphasizes the development and operation of long-term contracted assets with a focus on renewable projects. The NEER segment owns, develops, constructs, manages and operates electric generation facilities in wholesale energy markets in the United States and Canada. NEER also engages in energy-related commodity marketing and trading activities, including entering into financial and physical contracts.</v>
    <v>14900</v>
    <v>New York Stock Exchange</v>
    <v>XNYS</v>
    <v>XNYS</v>
    <v>700 Universe Blvd, JUNO BEACH, FL, 33408 US</v>
    <v>76.7</v>
    <v>6</v>
    <v>Electrical Utilities &amp; IPPs</v>
    <v>Stock</v>
    <v>44603.919981515624</v>
    <v>7</v>
    <v>74.67</v>
    <v>147081800000</v>
    <v>NEXTERA ENERGY, INC.</v>
    <v>NEXTERA ENERGY, INC.</v>
    <v>75.900000000000006</v>
    <v>41.402500000000003</v>
    <v>75.45</v>
    <v>74.959999999999994</v>
    <v>75.150000000000006</v>
    <v>1962137000</v>
    <v>NEE</v>
    <v>NEXTERA ENERGY, INC. (XNYS:NEE)</v>
    <v>8999327</v>
    <v>12776947</v>
    <v>1984</v>
  </rv>
  <rv s="2">
    <v>8</v>
  </rv>
  <rv s="0">
    <v>http://en.wikipedia.org/wiki/IBM</v>
    <v>Wikipedia</v>
  </rv>
  <rv s="3">
    <v>3</v>
    <v>10</v>
  </rv>
  <rv s="4">
    <v>9</v>
    <v>https://www.bing.com/th?id=AMMS_41da901be1b295dc42c72dadb9c0f67d&amp;qlt=95</v>
    <v>11</v>
    <v>0</v>
    <v>https://www.bing.com/images/search?form=xlimg&amp;q=ibm</v>
    <v>Image of INTERNATIONAL BUSINESS MACHINES CORPORATION</v>
  </rv>
  <rv s="0">
    <v>https://www.bing.com/financeapi/forcetrigger?t=a1v6nm&amp;q=XNYS%3aIBM&amp;form=skydnc</v>
    <v>Learn more on Bing</v>
  </rv>
  <rv s="5">
    <v>en-US</v>
    <v>a1v6nm</v>
    <v>268435456</v>
    <v>1</v>
    <v>Powered by Refinitiv</v>
    <v>5</v>
    <v>INTERNATIONAL BUSINESS MACHINES CORPORATION (XNYS:IBM)</v>
    <v>7</v>
    <v>8</v>
    <v>Finance</v>
    <v>4</v>
    <v>145.9873</v>
    <v>113.0723</v>
    <v>1.0713999999999999</v>
    <v>-0.83</v>
    <v>0</v>
    <v>-6.2160000000000002E-3</v>
    <v>0</v>
    <v>USD</v>
    <v>International Business Machines Corporation (IBM) is a technology company. The Company segments include Cloud &amp; Cognitive Software, Global Business Services (GBS), Systems and Global Financing. The Cloud &amp; Cognitive Software Solutions segment delivers integrated and secure cloud, data and artificial intelligence (AI) solutions to its clients. It comprises three business areas: cognitive applications, cloud &amp; data platforms, and transaction processing platforms. The GBS segment provides consulting, business process and application management services. The Global Financing segment is engaged in financing, which is primarily conducted through IBM Credit LLC, and remanufacturing and remarketing. The Systems segment provides clients with infrastructure platforms to help meet the requirements of hybrid multi-cloud and enterprise AI workloads. It also provides telco consulting services and solutions to help communications service providers (CSP) and media on multiple cloud platforms.</v>
    <v>375300</v>
    <v>New York Stock Exchange</v>
    <v>XNYS</v>
    <v>XNYS</v>
    <v>1 New Orchard Rd, ARMONK, NY, 10504-1722 US</v>
    <v>134.7099</v>
    <v>12</v>
    <v>Software &amp; IT Services</v>
    <v>Stock</v>
    <v>44603.92042618047</v>
    <v>13</v>
    <v>132.38</v>
    <v>118996400000</v>
    <v>INTERNATIONAL BUSINESS MACHINES CORPORATION</v>
    <v>INTERNATIONAL BUSINESS MACHINES CORPORATION</v>
    <v>133.9</v>
    <v>20.4361</v>
    <v>133.52000000000001</v>
    <v>132.69</v>
    <v>132.69</v>
    <v>896800400</v>
    <v>IBM</v>
    <v>INTERNATIONAL BUSINESS MACHINES CORPORATION (XNYS:IBM)</v>
    <v>4176155</v>
    <v>6701210</v>
    <v>1911</v>
  </rv>
  <rv s="2">
    <v>14</v>
  </rv>
  <rv s="0">
    <v>https://www.bing.com/financeapi/forcetrigger?t=a1n977&amp;q=XNYS%3aALB&amp;form=skydnc</v>
    <v>Learn more on Bing</v>
  </rv>
  <rv s="1">
    <v>en-US</v>
    <v>a1n977</v>
    <v>268435456</v>
    <v>1</v>
    <v>Powered by Refinitiv</v>
    <v>0</v>
    <v>ALBEMARLE CORPORATION (XNYS:ALB)</v>
    <v>2</v>
    <v>3</v>
    <v>Finance</v>
    <v>4</v>
    <v>291.48</v>
    <v>133.8227</v>
    <v>1.4981</v>
    <v>-5.16</v>
    <v>-8.1860000000000006E-3</v>
    <v>-2.1861000000000002E-2</v>
    <v>-1.89</v>
    <v>USD</v>
    <v>Albemarle Corporation is a global developer, manufacturer and marketer of highly-engineered specialty chemicals. The Company operates through three segments: Lithium, Bromine Specialties and Catalysts. The Lithium segment develops lithium-based materials for a wide range of industries and end markets. It develops and manufactures a broad range of basic lithium compounds, including lithium carbonate, lithium hydroxide, lithium chloride, and value-added lithium specialties and reagents. The Company's Bromine Specialties segment is focused on bromine and bromine-based business, which includes products used in fire safety solutions and other specialty chemicals applications. The Catalysts segment consists of three main product lines: Clean Fuels Technologies, which is primarily composed of hydroprocessing catalysts (HPC) together with isomerization and akylation catalysts; fluidized catalytic cracking (FCC) catalysts and additives; and performance catalyst solutions (PCS).</v>
    <v>5900</v>
    <v>New York Stock Exchange</v>
    <v>XNYS</v>
    <v>XNYS</v>
    <v>4250 Congress St Ste 900, CHARLOTTE, NC, 28209-4615 US</v>
    <v>239.09</v>
    <v>Chemicals</v>
    <v>Stock</v>
    <v>44603.977193460159</v>
    <v>16</v>
    <v>228.61</v>
    <v>27008660000</v>
    <v>ALBEMARLE CORPORATION</v>
    <v>ALBEMARLE CORPORATION</v>
    <v>233.47</v>
    <v>122.1388</v>
    <v>236.04</v>
    <v>230.88</v>
    <v>229</v>
    <v>116976300</v>
    <v>ALB</v>
    <v>ALBEMARLE CORPORATION (XNYS:ALB)</v>
    <v>1009844</v>
    <v>968456</v>
    <v>1993</v>
  </rv>
  <rv s="2">
    <v>17</v>
  </rv>
  <rv s="0">
    <v>https://www.bing.com/financeapi/forcetrigger?t=a1p7zr&amp;q=XNYS%3aCAT&amp;form=skydnc</v>
    <v>Learn more on Bing</v>
  </rv>
  <rv s="1">
    <v>en-US</v>
    <v>a1p7zr</v>
    <v>268435456</v>
    <v>1</v>
    <v>Powered by Refinitiv</v>
    <v>0</v>
    <v>CATERPILLAR INC. (XNYS:CAT)</v>
    <v>2</v>
    <v>3</v>
    <v>Finance</v>
    <v>4</v>
    <v>246.69</v>
    <v>186.98</v>
    <v>0.89970000000000006</v>
    <v>-1.88</v>
    <v>0</v>
    <v>-9.2579999999999989E-3</v>
    <v>0</v>
    <v>USD</v>
    <v>Caterpillar Inc. is a manufacturer of construction and mining equipment, diesel and natural gas engines, industrial gas turbines and diesel-electric locomotives. The Company operates through segments, including Construction Industries, which is engaged in supporting customers using machinery in infrastructure, forestry and building construction; Resource Industries, which is engaged in supporting customers using machinery in mining, heavy construction, quarry, waste and material handling applications; Energy &amp; Transportation, which supports customers in oil and gas, power generation, marine, rail and industrial applications, including Cat machines; Financial Products segment, which provides financing and related services, and All Other operating segments, which includes activities, such as product management and development, and manufacturing of filters and fluids, undercarriage, ground engaging tools, fluid transfer products, and sealing and connecting components for Cat products.</v>
    <v>97300</v>
    <v>New York Stock Exchange</v>
    <v>XNYS</v>
    <v>XNYS</v>
    <v>510 Lake Cook Rd Ste 100, DEERFIELD, IL, 60015-4971 US</v>
    <v>204.65</v>
    <v>Machinery, Equipment &amp; Components</v>
    <v>Stock</v>
    <v>44603.902693078126</v>
    <v>19</v>
    <v>200.13</v>
    <v>108859100000</v>
    <v>CATERPILLAR INC.</v>
    <v>CATERPILLAR INC.</v>
    <v>203.42</v>
    <v>16.989000000000001</v>
    <v>203.07</v>
    <v>201.19</v>
    <v>201.24</v>
    <v>540941600</v>
    <v>CAT</v>
    <v>CATERPILLAR INC. (XNYS:CAT)</v>
    <v>3826746</v>
    <v>4102860</v>
    <v>1986</v>
  </rv>
  <rv s="2">
    <v>20</v>
  </rv>
  <rv s="0">
    <v>https://www.bing.com/financeapi/forcetrigger?t=a1s9dm&amp;q=XNYS%3aESS&amp;form=skydnc</v>
    <v>Learn more on Bing</v>
  </rv>
  <rv s="1">
    <v>en-US</v>
    <v>a1s9dm</v>
    <v>268435456</v>
    <v>1</v>
    <v>Powered by Refinitiv</v>
    <v>0</v>
    <v>ESSEX PROPERTY TRUST, INC. (XNYS:ESS)</v>
    <v>2</v>
    <v>3</v>
    <v>Finance</v>
    <v>4</v>
    <v>359.49</v>
    <v>254.63</v>
    <v>0.75800000000000001</v>
    <v>-0.96</v>
    <v>0</v>
    <v>-3.003E-3</v>
    <v>0</v>
    <v>USD</v>
    <v>Essex Property Trust, Inc. is a self-administered and self-managed real estate investment trust. The Company is engaged primarily in the ownership, operation, management, acquisition, development and redevelopment of predominantly apartment communities, located along the West Coast. Its segments include Southern California, Northern California, Seattle Metro and Other real estate assets. The Company owns all of its interest in its real estate and other investments directly or indirectly through Essex Portfolio, L.P. The Company owns ownership interests in approximately 246 operating apartment communities, aggregating 60,799 apartment homes. Its operating apartment communities are located in Southern California, primarily Los Angeles, Orange, San Diego, and Ventura counties; Northern California, the San Francisco Bay Area; and the Seattle metropolitan areas.</v>
    <v>1799</v>
    <v>New York Stock Exchange</v>
    <v>XNYS</v>
    <v>XNYS</v>
    <v>1100 Park Pl Ste 200, SAN MATEO, CA, 94403-7107 US</v>
    <v>324.14999999999998</v>
    <v>Residential &amp; Commercial REIT</v>
    <v>Stock</v>
    <v>44603.88224570547</v>
    <v>22</v>
    <v>315.93</v>
    <v>20742840000</v>
    <v>ESSEX PROPERTY TRUST, INC.</v>
    <v>ESSEX PROPERTY TRUST, INC.</v>
    <v>322.16000000000003</v>
    <v>42.517099999999999</v>
    <v>319.64999999999998</v>
    <v>318.69</v>
    <v>318.69</v>
    <v>65087830</v>
    <v>ESS</v>
    <v>ESSEX PROPERTY TRUST, INC. (XNYS:ESS)</v>
    <v>326879</v>
    <v>331074</v>
    <v>1994</v>
  </rv>
  <rv s="2">
    <v>23</v>
  </rv>
  <rv s="0">
    <v>http://fr.wikipedia.org/wiki/Expeditors_International</v>
    <v>Wikipedia</v>
  </rv>
  <rv s="3">
    <v>3</v>
    <v>25</v>
  </rv>
  <rv s="4">
    <v>9</v>
    <v>https://www.bing.com/th?id=AMMS_c34306593173a0642194ad31fc11e871&amp;qlt=95</v>
    <v>26</v>
    <v>0</v>
    <v>https://www.bing.com/images/search?form=xlimg&amp;q=expeditors+international</v>
    <v>Image of EXPEDITORS INTERNATIONAL OF WASHINGTON, INC</v>
  </rv>
  <rv s="0">
    <v>https://www.bing.com/financeapi/forcetrigger?t=a1sicw&amp;q=XNAS%3aEXPD&amp;form=skydnc</v>
    <v>Learn more on Bing</v>
  </rv>
  <rv s="5">
    <v>en-US</v>
    <v>a1sicw</v>
    <v>268435456</v>
    <v>1</v>
    <v>Powered by Refinitiv</v>
    <v>5</v>
    <v>EXPEDITORS INTERNATIONAL OF WASHINGTON, INC (XNAS:EXPD)</v>
    <v>7</v>
    <v>8</v>
    <v>Finance</v>
    <v>4</v>
    <v>137.80000000000001</v>
    <v>91.1</v>
    <v>0.86819999999999997</v>
    <v>-2.62</v>
    <v>0</v>
    <v>-2.3852999999999999E-2</v>
    <v>0</v>
    <v>USD</v>
    <v>Expeditors International of Washington, Inc. provides a range of global logistics services. The Company’s services include air and ocean freight consolidation and forwarding, customs brokerage, warehousing and distribution, purchase order management, vendor consolidation, time-definite transportation services, temperature-controlled transit, cargo insurance, specialized cargo monitoring and tracking, and other supply chain solutions. The Company’s principal services categories include airfreight services, ocean freight and ocean services, and customs brokerage and other services. In addition, the Company provides design and optimization, order management, risk management, customs &amp; compliance, trade consulting, trade flow trade management software and customs brokerage services. The Company serves a range of industries, including aerospace, automotive &amp; mobility, fashion, healthcare, manufacturing, oil &amp; energy, retail and technology.</v>
    <v>17500</v>
    <v>Nasdaq Stock Market</v>
    <v>XNAS</v>
    <v>XNAS</v>
    <v>1015 3rd Ave, SEATTLE, WA, 98104-1184 US</v>
    <v>111.61</v>
    <v>27</v>
    <v>Freight &amp; Logistics Services</v>
    <v>Stock</v>
    <v>44603.889548020314</v>
    <v>28</v>
    <v>106.89</v>
    <v>18163480000</v>
    <v>EXPEDITORS INTERNATIONAL OF WASHINGTON, INC</v>
    <v>EXPEDITORS INTERNATIONAL OF WASHINGTON, INC</v>
    <v>110.39</v>
    <v>15.852</v>
    <v>109.84</v>
    <v>107.22</v>
    <v>107.22</v>
    <v>169403800</v>
    <v>EXPD</v>
    <v>EXPEDITORS INTERNATIONAL OF WASHINGTON, INC (XNAS:EXPD)</v>
    <v>1344131</v>
    <v>1342273</v>
    <v>1979</v>
  </rv>
  <rv s="2">
    <v>29</v>
  </rv>
  <rv s="0">
    <v>https://www.bing.com/financeapi/forcetrigger?t=a1z11h&amp;q=XNYS%3aO&amp;form=skydnc</v>
    <v>Learn more on Bing</v>
  </rv>
  <rv s="1">
    <v>en-US</v>
    <v>a1z11h</v>
    <v>268435456</v>
    <v>1</v>
    <v>Powered by Refinitiv</v>
    <v>0</v>
    <v>REALTY INCOME CORPORATION (XNYS:O)</v>
    <v>2</v>
    <v>3</v>
    <v>Finance</v>
    <v>4</v>
    <v>72.545000000000002</v>
    <v>56.427599999999998</v>
    <v>0.78969999999999996</v>
    <v>0.25</v>
    <v>3.852E-3</v>
    <v>3.7180000000000004E-3</v>
    <v>0.26</v>
    <v>USD</v>
    <v>Realty Income Corporation is a real estate investment trust (REIT). The Company is focused on acquiring and managing freestanding commercial properties under a long-term net lease agreement. The Company owns and operates diversified portfolio of over 11,000 commercial properties. The Company's properties are leased to clients, operating across 60 industries, and located in 50 United States (U.S) states, Puerto Rico, the United Kingdom and Spain. The majority of its properties are leased to retail clients that have a service, non-discretionary, and/or low price point component to their business. The Company’s property types include Retail, Industrial, and Agriculture.</v>
    <v>208</v>
    <v>New York Stock Exchange</v>
    <v>XNYS</v>
    <v>XNYS</v>
    <v>11995 El Camino Real, SAN DIEGO, CA, 92130-2544 US</v>
    <v>68.22</v>
    <v>Residential &amp; Commercial REIT</v>
    <v>Stock</v>
    <v>44603.920129918748</v>
    <v>31</v>
    <v>66.790000000000006</v>
    <v>38186710000</v>
    <v>REALTY INCOME CORPORATION</v>
    <v>REALTY INCOME CORPORATION</v>
    <v>67.53</v>
    <v>53.350099999999998</v>
    <v>67.239999999999995</v>
    <v>67.489999999999995</v>
    <v>67.75</v>
    <v>565812900</v>
    <v>O</v>
    <v>REALTY INCOME CORPORATION (XNYS:O)</v>
    <v>3795276</v>
    <v>3530565</v>
    <v>1997</v>
  </rv>
  <rv s="2">
    <v>32</v>
  </rv>
  <rv s="0">
    <v>https://www.bing.com/financeapi/forcetrigger?t=a1ou77&amp;q=XNYS%3aBRO&amp;form=skydnc</v>
    <v>Learn more on Bing</v>
  </rv>
  <rv s="1">
    <v>en-US</v>
    <v>a1ou77</v>
    <v>268435456</v>
    <v>1</v>
    <v>Powered by Refinitiv</v>
    <v>0</v>
    <v>BROWN &amp; BROWN, INC. (XNYS:BRO)</v>
    <v>2</v>
    <v>3</v>
    <v>Finance</v>
    <v>4</v>
    <v>70.75</v>
    <v>43.91</v>
    <v>0.74709999999999999</v>
    <v>-2.19</v>
    <v>0</v>
    <v>-3.1692999999999999E-2</v>
    <v>0</v>
    <v>USD</v>
    <v>Brown &amp; Brown, Inc. is a diversified insurance agency, insurance programs and service company. The Company markets and sells insurance products and services, primarily in the property, casualty, and employee benefits areas. The Company operates through four segments: Retail, National Programs, Wholesale Brokerage, and Services. The Retail segment provides a range of insurance products and services to commercial, public, and quasi-public entities. The National Programs segment provides professional liability and related package products for certain professionals, a range of insurance products for individuals, flood coverage, and targeted products and services designated for specific industries. The Wholesale Brokerage segment, markets and sells excess and surplus commercial and personal lines insurance through independent agents and brokers. The Services segment provides insurance-related services, including third-party claims administration and medical utilization management services.</v>
    <v>11136</v>
    <v>New York Stock Exchange</v>
    <v>XNYS</v>
    <v>XNYS</v>
    <v>220 S. Ridgewood Ave., DAYTONA BEACH, FL, 32114 US</v>
    <v>69.27</v>
    <v>Insurance</v>
    <v>Stock</v>
    <v>44603.898457626565</v>
    <v>34</v>
    <v>66.63</v>
    <v>18897180000</v>
    <v>BROWN &amp; BROWN, INC.</v>
    <v>BROWN &amp; BROWN, INC.</v>
    <v>69.08</v>
    <v>32.5794</v>
    <v>69.099999999999994</v>
    <v>66.91</v>
    <v>66.91</v>
    <v>282426800</v>
    <v>BRO</v>
    <v>BROWN &amp; BROWN, INC. (XNYS:BRO)</v>
    <v>1919936</v>
    <v>2037897</v>
    <v>1959</v>
  </rv>
  <rv s="2">
    <v>35</v>
  </rv>
  <rv s="0">
    <v>https://www.bing.com/financeapi/forcetrigger?t=a1p8tc&amp;q=XNYS%3aCB&amp;form=skydnc</v>
    <v>Learn more on Bing</v>
  </rv>
  <rv s="1">
    <v>en-US</v>
    <v>a1p8tc</v>
    <v>268435456</v>
    <v>1</v>
    <v>Powered by Refinitiv</v>
    <v>0</v>
    <v>Chubb Ltd (XNYS:CB)</v>
    <v>2</v>
    <v>3</v>
    <v>Finance</v>
    <v>4</v>
    <v>211.78</v>
    <v>155.07499999999999</v>
    <v>0.76890000000000003</v>
    <v>-4.54</v>
    <v>-2.9399999999999999E-4</v>
    <v>-2.1764000000000002E-2</v>
    <v>-0.06</v>
    <v>USD</v>
    <v>Chubb Limited is a Switzerland-based holding company. The Company, through its subsidiaries, provides a range of insurance and reinsurance products and services to clients around the world. Its segments include North America Commercial property and casualty (P&amp;C) Insurance, North America Personal P&amp;C Insurance, North America Agricultural Insurance, Overseas General Insurance, Global Reinsurance and Life Insurance. It offers commercial insurance products and service offerings, such as risk management programs, loss control, and engineering and complex claims management. It provides specialized insurance products to areas, such as aviation and energy. It also offers personal lines insurance coverage, including homeowners, automobile, valuables, umbrella liability and recreational marine products. In addition, it supplies personal accident, supplemental health and life insurance to individuals in select countries.</v>
    <v>31000</v>
    <v>New York Stock Exchange</v>
    <v>XNYS</v>
    <v>XNYS</v>
    <v>ZUERICH, ZUERICH, 8001 CH</v>
    <v>208.67500000000001</v>
    <v>Insurance</v>
    <v>Stock</v>
    <v>44603.920095289061</v>
    <v>37</v>
    <v>203.4</v>
    <v>87897060000</v>
    <v>Chubb Ltd</v>
    <v>Chubb Ltd</v>
    <v>207.87</v>
    <v>10.596399999999999</v>
    <v>208.6</v>
    <v>204.06</v>
    <v>204</v>
    <v>430741300</v>
    <v>CB</v>
    <v>Chubb Ltd (XNYS:CB)</v>
    <v>2842146</v>
    <v>2112699</v>
    <v>2008</v>
  </rv>
  <rv s="2">
    <v>38</v>
  </rv>
  <rv s="0">
    <v>https://www.bing.com/financeapi/forcetrigger?t=a1zhoc&amp;q=XNAS%3aPBCT&amp;form=skydnc</v>
    <v>Learn more on Bing</v>
  </rv>
  <rv s="1">
    <v>en-US</v>
    <v>a1zhoc</v>
    <v>268435456</v>
    <v>1</v>
    <v>Powered by Refinitiv</v>
    <v>0</v>
    <v>PEOPLE'S UNITED FINANCIAL, INC. (XNAS:PBCT)</v>
    <v>2</v>
    <v>3</v>
    <v>Finance</v>
    <v>4</v>
    <v>21.6</v>
    <v>15.18</v>
    <v>0.96509999999999996</v>
    <v>-0.1</v>
    <v>7.6339999999999993E-3</v>
    <v>-4.7479999999999996E-3</v>
    <v>0.16</v>
    <v>USD</v>
    <v>People’s United Financial, Inc. is the holding company for People’s United Bank, National Association (the Bank). The Company, through the Bank and its subsidiaries, provides commercial banking, retail banking and wealth management services to individual, corporate and municipal customers. The Company operates through two segments: Commercial Banking and Retail Banking. The Commercial Banking segment consists of commercial real estate lending, middle market and business banking, mortgage warehouse and asset-based lending, and the equipment financing operations. This segment also provides treasury management services, capital market capabilities and commercial deposit products. The Retail Banking segment includes consumer lending (including residential mortgage and home equity lending) and consumer deposit gathering activities. This segment also provides brokerage, financial advisory services, investment advisory services, investment management and financial management services.</v>
    <v>5640</v>
    <v>Nasdaq Stock Market</v>
    <v>XNAS</v>
    <v>XNAS</v>
    <v>850 Main St, BRIDGEPORT, CT, 06604-4917 US</v>
    <v>21.504999999999999</v>
    <v>Banking Services</v>
    <v>Stock</v>
    <v>44603.958042510938</v>
    <v>40</v>
    <v>20.81</v>
    <v>8971403000</v>
    <v>PEOPLE'S UNITED FINANCIAL, INC.</v>
    <v>PEOPLE'S UNITED FINANCIAL, INC.</v>
    <v>20.84</v>
    <v>15.1884</v>
    <v>21.06</v>
    <v>20.96</v>
    <v>21.12</v>
    <v>428025000</v>
    <v>PBCT</v>
    <v>PEOPLE'S UNITED FINANCIAL, INC. (XNAS:PBCT)</v>
    <v>4667338</v>
    <v>5176981</v>
    <v>2006</v>
  </rv>
  <rv s="2">
    <v>41</v>
  </rv>
  <rv s="0">
    <v>https://www.bing.com/financeapi/forcetrigger?t=a262jc&amp;q=XNYS%3aWST&amp;form=skydnc</v>
    <v>Learn more on Bing</v>
  </rv>
  <rv s="1">
    <v>en-US</v>
    <v>a262jc</v>
    <v>268435456</v>
    <v>1</v>
    <v>Powered by Refinitiv</v>
    <v>0</v>
    <v>WEST PHARMACEUTICAL SERVICES, INC. (XNYS:WST)</v>
    <v>2</v>
    <v>3</v>
    <v>Finance</v>
    <v>4</v>
    <v>475.35</v>
    <v>253.85499999999999</v>
    <v>1.0563</v>
    <v>-8.35</v>
    <v>0</v>
    <v>-2.0899000000000001E-2</v>
    <v>0</v>
    <v>USD</v>
    <v>West Pharmaceutical Services, Inc. is a global manufacturer in the design and production of technologically advanced, integrated containment and delivery systems for injectable drugs and healthcare products. Its products include various primary packaging, containment solutions, reconstitution, and transfer systems, and drug delivery systems, as well as contract manufacturing, analytical lab services, and integrated solutions. The Company’s segments include Proprietary Products and Contract-Manufactured Products. Proprietary Products reportable segment offers proprietary packaging, containment, and drug delivery products, along with analytical lab services and other integrated services. Contract-Manufactured Products segment manufactures customer-owned components and devices used in surgical, diagnostic, ophthalmic, injectable, and other drug delivery systems, as well as consumer products.</v>
    <v>9200</v>
    <v>New York Stock Exchange</v>
    <v>XNYS</v>
    <v>XNYS</v>
    <v>530 HERMAN O WEST DR, EXTON, PA, 19341-1147 US</v>
    <v>404.25080000000003</v>
    <v>Healthcare Equipment &amp; Supplies</v>
    <v>Stock</v>
    <v>44603.898250034377</v>
    <v>43</v>
    <v>390.99</v>
    <v>28979980000</v>
    <v>WEST PHARMACEUTICAL SERVICES, INC.</v>
    <v>WEST PHARMACEUTICAL SERVICES, INC.</v>
    <v>399.5</v>
    <v>48.602600000000002</v>
    <v>399.55</v>
    <v>391.2</v>
    <v>391.2</v>
    <v>74079710</v>
    <v>WST</v>
    <v>WEST PHARMACEUTICAL SERVICES, INC. (XNYS:WST)</v>
    <v>372634</v>
    <v>483225</v>
    <v>1923</v>
  </rv>
  <rv s="2">
    <v>44</v>
  </rv>
  <rv s="0">
    <v>https://www.bing.com/financeapi/forcetrigger?t=a1nkm7&amp;q=XNYS%3aAOS&amp;form=skydnc</v>
    <v>Learn more on Bing</v>
  </rv>
  <rv s="1">
    <v>en-US</v>
    <v>a1nkm7</v>
    <v>268435456</v>
    <v>1</v>
    <v>Powered by Refinitiv</v>
    <v>0</v>
    <v>A. O. SMITH CORPORATION (XNYS:AOS)</v>
    <v>2</v>
    <v>3</v>
    <v>Finance</v>
    <v>4</v>
    <v>86.736999999999995</v>
    <v>57.81</v>
    <v>1.1740999999999999</v>
    <v>-0.92500000000000004</v>
    <v>5.0480000000000004E-3</v>
    <v>-1.2806E-2</v>
    <v>0.36</v>
    <v>USD</v>
    <v>A. O. Smith Corporation is a provider of water heating and water treatment solutions. The Company operates through two segments: North America and Rest of World. The Rest of World segment is comprised of China, Europe, and India. Both segments manufacture and market a range of residential and commercial gas and electric water heaters, boilers, tanks, and water treatment products. Both segments primarily manufacture and market in their respective regions of the world. The North America segment also manufactures expansion tanks, commercial solar water heating systems, swimming pool and spa heaters, related products and parts. Its Lochinvar brand is a residential and commercial boiler brands in the United States. It sells its Aquasana branded products directly to consumers through e-commerce as well as online retailers. Its water softener branded products and problem well water solutions include Hague, WaterBoss, Water-Right, WaterCare, and Evolve. The Company also operates in Canada.</v>
    <v>13900</v>
    <v>New York Stock Exchange</v>
    <v>XNYS</v>
    <v>XNYS</v>
    <v>11270 W Park Pl, MILWAUKEE, WI, 53224-3623 US</v>
    <v>72.930000000000007</v>
    <v>Machinery, Equipment &amp; Components</v>
    <v>Stock</v>
    <v>44603.884847418747</v>
    <v>46</v>
    <v>70.56</v>
    <v>11349850000</v>
    <v>A. O. SMITH CORPORATION</v>
    <v>A. O. SMITH CORPORATION</v>
    <v>72.5</v>
    <v>23.599399999999999</v>
    <v>72.23</v>
    <v>71.305000000000007</v>
    <v>71.67</v>
    <v>159162100</v>
    <v>AOS</v>
    <v>A. O. SMITH CORPORATION (XNYS:AOS)</v>
    <v>758300</v>
    <v>1273098</v>
    <v>1986</v>
  </rv>
  <rv s="2">
    <v>47</v>
  </rv>
  <rv s="0">
    <v>https://www.bing.com/financeapi/forcetrigger?t=a1rlu2&amp;q=XNYS%3aECL&amp;form=skydnc</v>
    <v>Learn more on Bing</v>
  </rv>
  <rv s="1">
    <v>en-US</v>
    <v>a1rlu2</v>
    <v>268435456</v>
    <v>1</v>
    <v>Powered by Refinitiv</v>
    <v>0</v>
    <v>ECOLAB INC. (XNYS:ECL)</v>
    <v>2</v>
    <v>3</v>
    <v>Finance</v>
    <v>4</v>
    <v>238.93</v>
    <v>180.37</v>
    <v>1.0863</v>
    <v>-2.93</v>
    <v>0</v>
    <v>-1.5639E-2</v>
    <v>0</v>
    <v>USD</v>
    <v>Ecolab Inc. provides water, hygiene and infection prevention solutions and services. The Company's cleaning and sanitizing programs and products, pest elimination services support customers in the foodservice, food and beverage processing, hospitality, healthcare, government and education, retail, textile care and commercial facilities management sectors. Its segments include Global Industrial, Global Institutional &amp; Specialty and Global Healthcare &amp; Life Sciences. Its Global Industrial segment consists of the Water, Food and Beverage, Downstream and Paper operating segments. Its Global Institutional &amp; Specialty segment include cleaning and sanitizing programs and wash process solutions. The Global Healthcare &amp; Life Sciences segment services include pharmaceutical, personal care, infection and containment control solutions. The Company's Other segment consists of the Pest Elimination operating segment.</v>
    <v>44000</v>
    <v>New York Stock Exchange</v>
    <v>XNYS</v>
    <v>XNYS</v>
    <v>1 Ecolab Place, SAINT PAUL, MN, 55102 US</v>
    <v>189.84</v>
    <v>Chemicals</v>
    <v>Stock</v>
    <v>44603.919983483596</v>
    <v>49</v>
    <v>183.54</v>
    <v>52848740000</v>
    <v>ECOLAB INC.</v>
    <v>ECOLAB INC.</v>
    <v>187.46</v>
    <v>47.040599999999998</v>
    <v>187.35</v>
    <v>184.42</v>
    <v>184.42</v>
    <v>286567300</v>
    <v>ECL</v>
    <v>ECOLAB INC. (XNYS:ECL)</v>
    <v>1376276</v>
    <v>1597979</v>
    <v>1924</v>
  </rv>
  <rv s="2">
    <v>50</v>
  </rv>
  <rv s="0">
    <v>https://www.bing.com/financeapi/forcetrigger?t=a22777&amp;q=XNYS%3aROP&amp;form=skydnc</v>
    <v>Learn more on Bing</v>
  </rv>
  <rv s="1">
    <v>en-US</v>
    <v>a22777</v>
    <v>268435456</v>
    <v>1</v>
    <v>Powered by Refinitiv</v>
    <v>0</v>
    <v>ROPER TECHNOLOGIES, INC. (XNYS:ROP)</v>
    <v>2</v>
    <v>3</v>
    <v>Finance</v>
    <v>4</v>
    <v>505</v>
    <v>365.23</v>
    <v>1.0811999999999999</v>
    <v>-4.4800000000000004</v>
    <v>-4.5679999999999999E-4</v>
    <v>-1.0128999999999999E-2</v>
    <v>-0.2</v>
    <v>USD</v>
    <v>Roper Technologies, Inc. is a technology company. The Company operate businesses that design and develop software, including both license and software-as-a-service (SaaS) and engineered products and solutions for a variety of markets. It operates through four segments: Application software, Network Software &amp; Systems, Measurement &amp; Analytical solutions and Process Technologies. It provides a broad portfolio of products, solutions and services, including campus card and cashless systems, laboratory information management solutions, enterprise software and information solutions, preconstruction software, wireless sensor networks, SaaS-based trading network and business intelligence solutions, precision rubber and polymer laboratory instrumentation, data acquisition, data analysis software systems, valves and controls for industrial refrigeration systems, control, safety and hazardous area solutions, and rotary positive displacement technology based fluid handling solutions.</v>
    <v>18400</v>
    <v>New York Stock Exchange</v>
    <v>XNYS</v>
    <v>XNYS</v>
    <v>6901 Professional Pkwy East, Suite 200, SARASOTA, FL, 34240-8473 US</v>
    <v>445.79</v>
    <v>Software &amp; IT Services</v>
    <v>Stock</v>
    <v>44603.920411805469</v>
    <v>52</v>
    <v>434.35</v>
    <v>46184450000</v>
    <v>ROPER TECHNOLOGIES, INC.</v>
    <v>ROPER TECHNOLOGIES, INC.</v>
    <v>442.84</v>
    <v>40.436100000000003</v>
    <v>442.31</v>
    <v>437.83</v>
    <v>437.63</v>
    <v>105484900</v>
    <v>ROP</v>
    <v>ROPER TECHNOLOGIES, INC. (XNYS:ROP)</v>
    <v>469686</v>
    <v>588895</v>
    <v>1981</v>
  </rv>
  <rv s="2">
    <v>53</v>
  </rv>
  <rv s="0">
    <v>https://www.bing.com/financeapi/forcetrigger?t=a1tppr&amp;q=XNYS%3aGD&amp;form=skydnc</v>
    <v>Learn more on Bing</v>
  </rv>
  <rv s="1">
    <v>en-US</v>
    <v>a1tppr</v>
    <v>268435456</v>
    <v>1</v>
    <v>Powered by Refinitiv</v>
    <v>0</v>
    <v>GENERAL DYNAMICS CORPORATION (XNYS:GD)</v>
    <v>2</v>
    <v>3</v>
    <v>Finance</v>
    <v>4</v>
    <v>216.208</v>
    <v>161.57</v>
    <v>1.0348999999999999</v>
    <v>2.17</v>
    <v>-3.555E-3</v>
    <v>1.0259000000000001E-2</v>
    <v>-0.76</v>
    <v>USD</v>
    <v>General Dynamics Corporation is a global aerospace and defense company. The Company offers a portfolio of products and services in business aviation; ship construction and repair; land combat vehicles, weapons systems and munitions; and technology products and services. It operates Its operating segments include Aerospace, Marine Systems, Combat Systems and Technologies. Its Aerospace segment produces business jets and the standard bearer in aircraft repair, support and completion services. Its Marine Systems segment designs and builds nuclear-powered submarines and offers in surface combatants and auxiliary ship design and construction for the United States Navy. Its Combat Systems segment manufactures land combat solutions, including wheeled and tracked combat vehicles, weapons systems and munitions. Its Technologies segment provides a spectrum of services, technologies and products to market that seeks solutions combining electronic hardware with specialized software.</v>
    <v>103100</v>
    <v>New York Stock Exchange</v>
    <v>XNYS</v>
    <v>XNYS</v>
    <v>11011 Sunset Hills Rd, RESTON, VA, 20190-5311 US</v>
    <v>214.94</v>
    <v>Aerospace &amp; Defense</v>
    <v>Stock</v>
    <v>44603.920247060159</v>
    <v>55</v>
    <v>210.86</v>
    <v>59360720000</v>
    <v>GENERAL DYNAMICS CORPORATION</v>
    <v>GENERAL DYNAMICS CORPORATION</v>
    <v>211.64</v>
    <v>18.5046</v>
    <v>211.52</v>
    <v>213.69</v>
    <v>213</v>
    <v>277698000</v>
    <v>GD</v>
    <v>GENERAL DYNAMICS CORPORATION (XNYS:GD)</v>
    <v>1206180</v>
    <v>1300807</v>
    <v>1952</v>
  </rv>
  <rv s="2">
    <v>56</v>
  </rv>
  <rv s="0">
    <v>https://www.bing.com/financeapi/forcetrigger?t=a1qlz2&amp;q=XNYS%3aCVX&amp;form=skydnc</v>
    <v>Learn more on Bing</v>
  </rv>
  <rv s="1">
    <v>en-US</v>
    <v>a1qlz2</v>
    <v>268435456</v>
    <v>1</v>
    <v>Powered by Refinitiv</v>
    <v>0</v>
    <v>CHEVRON CORPORATION (XNYS:CVX)</v>
    <v>2</v>
    <v>3</v>
    <v>Finance</v>
    <v>4</v>
    <v>139.44</v>
    <v>92.61</v>
    <v>1.1460999999999999</v>
    <v>2.77</v>
    <v>4.8270000000000006E-3</v>
    <v>2.0362000000000002E-2</v>
    <v>0.67</v>
    <v>USD</v>
    <v>Chevron Corporation (Chevron) manages its investments in subsidiaries and affiliates, and provides administrative, financial, management and technology support to the United States and international subsidiaries that engage in integrated energy and chemicals operations. The Company operates through two business segments: Upstream and Downstream. Upstream operations consist primarily of exploring for, developing and producing crude oil and natural gas; processing, liquefaction, transportation and regasification associated with liquefied natural gas; transporting crude oil by international oil export pipelines; processing, transporting, storage and marketing of natural gas, and a gas-to-liquids plant. Downstream operations consist primarily of refining of crude oil into petroleum products; marketing of crude oil, refined products and lubricants; transporting of crude oil and refined products, and manufacturing and marketing of commodity petrochemicals.</v>
    <v>47736</v>
    <v>New York Stock Exchange</v>
    <v>XNYS</v>
    <v>XNYS</v>
    <v>6001 Bollinger Canyon Rd, SAN RAMON, CA, 94583-2324 US</v>
    <v>139.44</v>
    <v>Oil &amp; Gas</v>
    <v>Stock</v>
    <v>44603.920290578128</v>
    <v>58</v>
    <v>136.28</v>
    <v>267582100000</v>
    <v>CHEVRON CORPORATION</v>
    <v>CHEVRON CORPORATION</v>
    <v>136.86000000000001</v>
    <v>17.067</v>
    <v>136.04</v>
    <v>138.81</v>
    <v>139.47999999999999</v>
    <v>1927686000</v>
    <v>CVX</v>
    <v>CHEVRON CORPORATION (XNYS:CVX)</v>
    <v>12821226</v>
    <v>14334884</v>
    <v>1926</v>
  </rv>
  <rv s="2">
    <v>59</v>
  </rv>
  <rv s="0">
    <v>https://www.bing.com/financeapi/forcetrigger?t=a1nwgh&amp;q=XNYS%3aATO&amp;form=skydnc</v>
    <v>Learn more on Bing</v>
  </rv>
  <rv s="1">
    <v>en-US</v>
    <v>a1nwgh</v>
    <v>268435456</v>
    <v>1</v>
    <v>Powered by Refinitiv</v>
    <v>0</v>
    <v>ATMOS ENERGY CORPORATION (XNYS:ATO)</v>
    <v>2</v>
    <v>3</v>
    <v>Finance</v>
    <v>4</v>
    <v>109.22</v>
    <v>84.59</v>
    <v>0.46779999999999999</v>
    <v>0.73</v>
    <v>4.0309999999999999E-3</v>
    <v>6.8899999999999994E-3</v>
    <v>0.43</v>
    <v>USD</v>
    <v>Atmos Energy Corporation is a natural-gas-only distributor that delivers natural gas through regulated sales and transportation arrangements to residential, commercial, public authority and industrial customers. The Company also operates intrastate pipelines in Texas based on miles of pipe. The Company operates through two segments: Distribution and Pipeline and Storage. The Distribution segment comprises of regulated natural gas distribution and related sales operations in eight states. The Pipeline and Storage segment consists of the pipeline and storage operations of its Atmos Pipeline-Texas (APT) division and its natural gas transmission operations in Louisiana. APT provides transportation and storage services to its Mid-Tex Division, other third-party local distribution companies, industrial and electric generation customers, marketers and producers. APT owns and operates five underground storage reservoirs in Texas.</v>
    <v>4684</v>
    <v>New York Stock Exchange</v>
    <v>XNYS</v>
    <v>XNYS</v>
    <v>1800 Three Lincoln Ctr, 5430 Lbj Freeway, DALLAS, TX, 75240 US</v>
    <v>107.82</v>
    <v>Natural Gas Utilities</v>
    <v>Stock</v>
    <v>44603.92559840234</v>
    <v>61</v>
    <v>105.56699999999999</v>
    <v>14447920000</v>
    <v>ATMOS ENERGY CORPORATION</v>
    <v>ATMOS ENERGY CORPORATION</v>
    <v>106.08</v>
    <v>20.088200000000001</v>
    <v>105.95</v>
    <v>106.68</v>
    <v>107.11</v>
    <v>135432300</v>
    <v>ATO</v>
    <v>ATMOS ENERGY CORPORATION (XNYS:ATO)</v>
    <v>859570</v>
    <v>1192154</v>
    <v>1981</v>
  </rv>
  <rv s="2">
    <v>62</v>
  </rv>
  <rv s="0">
    <v>https://www.bing.com/financeapi/forcetrigger?t=a1p58m&amp;q=XNYS%3aCAH&amp;form=skydnc</v>
    <v>Learn more on Bing</v>
  </rv>
  <rv s="1">
    <v>en-US</v>
    <v>a1p58m</v>
    <v>268435456</v>
    <v>1</v>
    <v>Powered by Refinitiv</v>
    <v>0</v>
    <v>CARDINAL HEALTH, INC. (XNYS:CAH)</v>
    <v>2</v>
    <v>3</v>
    <v>Finance</v>
    <v>4</v>
    <v>62.96</v>
    <v>45.85</v>
    <v>0.93130000000000002</v>
    <v>-0.26</v>
    <v>9.5149999999999998E-4</v>
    <v>-4.9230000000000003E-3</v>
    <v>0.05</v>
    <v>USD</v>
    <v>Cardinal Health, Inc. is a healthcare services and products company. The Company operates through two segments: Pharmaceutical and Medical. The Pharmaceutical segment distributes branded and generic pharmaceutical, specialty pharmaceutical, over-the-counter healthcare and consumer products. This segment also provides services to pharmaceutical manufacturers and healthcare providers for specialty pharmaceutical products; operates nuclear pharmacies and radiopharmaceutical manufacturing facilities; provides pharmacy management services to hospitals; and repackages generic pharmaceuticals and over-the-counter healthcare products. The Medical segment manufactures, sources and distributes a range of medical, surgical and laboratory products, which are sold in the United States, Canada, Europe, Asia and other markets. This segment also distributes a range of national brand products and provides supply chain services and solutions to hospitals and other healthcare providers.</v>
    <v>47300</v>
    <v>New York Stock Exchange</v>
    <v>XNYS</v>
    <v>XNYS</v>
    <v>7000 Cardinal Pl, DUBLIN, OH, 43017-1091 US</v>
    <v>53</v>
    <v>Food &amp; Drug Retailing</v>
    <v>Stock</v>
    <v>44603.962418402341</v>
    <v>64</v>
    <v>52.35</v>
    <v>14559580000</v>
    <v>CARDINAL HEALTH, INC.</v>
    <v>CARDINAL HEALTH, INC.</v>
    <v>52.67</v>
    <v>27.492599999999999</v>
    <v>52.81</v>
    <v>52.55</v>
    <v>52.6</v>
    <v>277061400</v>
    <v>CAH</v>
    <v>CARDINAL HEALTH, INC. (XNYS:CAH)</v>
    <v>2884152</v>
    <v>3340080</v>
    <v>1979</v>
  </rv>
  <rv s="2">
    <v>65</v>
  </rv>
  <rv s="0">
    <v>http://it.wikipedia.org/wiki/T._Rowe_Price</v>
    <v>Wikipedia</v>
  </rv>
  <rv s="3">
    <v>3</v>
    <v>67</v>
  </rv>
  <rv s="4">
    <v>9</v>
    <v>https://www.bing.com/th?id=AMMS_4c600be848f66590834841f27e6f786d&amp;qlt=95</v>
    <v>68</v>
    <v>0</v>
    <v>https://www.bing.com/images/search?form=xlimg&amp;q=t.+rowe+price</v>
    <v>Image of T. ROWE PRICE GROUP, INC.</v>
  </rv>
  <rv s="0">
    <v>https://www.bing.com/financeapi/forcetrigger?t=a24i3m&amp;q=XNAS%3aTROW&amp;form=skydnc</v>
    <v>Learn more on Bing</v>
  </rv>
  <rv s="5">
    <v>en-US</v>
    <v>a24i3m</v>
    <v>268435456</v>
    <v>1</v>
    <v>Powered by Refinitiv</v>
    <v>5</v>
    <v>T. ROWE PRICE GROUP, INC. (XNAS:TROW)</v>
    <v>7</v>
    <v>8</v>
    <v>Finance</v>
    <v>4</v>
    <v>224.55500000000001</v>
    <v>143.44</v>
    <v>1.2966</v>
    <v>-3.58</v>
    <v>1.6639999999999999E-3</v>
    <v>-2.4216999999999999E-2</v>
    <v>0.24</v>
    <v>USD</v>
    <v>T. Rowe Price Group, Inc. is a financial services holding company. The Company provides global investment management services through its subsidiaries to investors across the world. It provides a range of United States mutual funds, sub advised funds, separately managed accounts, collective investment trusts, and other products, which include open-ended investment products offered to investors outside the United States and products offered through variable annuity life insurance plans in the United States. The Company distributes its products in countries located within three geographical regions: Americas, Europe, Middle East and Africa (EMEA), and Asia Pacific (APAC). It also offers specialized advisory services, including management of stable value investment contracts and a distribution management service for the disposition of equity securities its clients receive from third-party venture capital investment pools. It serves clients in approximately 51 countries across the world.</v>
    <v>7678</v>
    <v>Nasdaq Stock Market</v>
    <v>XNAS</v>
    <v>XNAS</v>
    <v>P.O. Box 89000, 100 East Pratt Street, BALTIMORE, MD, 21289-0320 US</v>
    <v>149.47</v>
    <v>69</v>
    <v>Investment Banking &amp; Investment Services</v>
    <v>Stock</v>
    <v>44603.942549941406</v>
    <v>70</v>
    <v>143.44</v>
    <v>32420380000</v>
    <v>T. ROWE PRICE GROUP, INC.</v>
    <v>T. ROWE PRICE GROUP, INC.</v>
    <v>148.78</v>
    <v>10.9932</v>
    <v>147.83000000000001</v>
    <v>144.25</v>
    <v>144.49</v>
    <v>224751300</v>
    <v>TROW</v>
    <v>T. ROWE PRICE GROUP, INC. (XNAS:TROW)</v>
    <v>2244491</v>
    <v>2134915</v>
    <v>2000</v>
  </rv>
  <rv s="2">
    <v>71</v>
  </rv>
  <rv s="0">
    <v>https://www.bing.com/financeapi/forcetrigger?t=a1odur&amp;q=XNYS%3aBF.A&amp;form=skydnc</v>
    <v>Learn more on Bing</v>
  </rv>
  <rv s="1">
    <v>en-US</v>
    <v>a1odur</v>
    <v>268435456</v>
    <v>1</v>
    <v>Powered by Refinitiv</v>
    <v>0</v>
    <v>BROWN-FORMAN CORPORATION (XNYS:BF.A)</v>
    <v>2</v>
    <v>3</v>
    <v>Finance</v>
    <v>4</v>
    <v>75.038200000000003</v>
    <v>59.41</v>
    <v>0.79959999999999998</v>
    <v>0.31</v>
    <v>0</v>
    <v>4.9690000000000003E-3</v>
    <v>0</v>
    <v>USD</v>
    <v>Brown-Forman Corporation is a spirit and wine company. The Company manufactures, distill, bottle, import, export, market, and sell a range of beverage alcohol products. The Company has a portfolio of approximately 40 spirit, ready-to-drink (RTD) cocktail, and wine brands. Its principal brands include Jack Daniel's Tennessee Whiskey, Jack Daniel's RTDs, Jack Daniel's Tennessee Honey, Gentleman Jack Rare Tennessee Whiskey, Jack Daniel's Tennessee Fire, Jack Daniel's Single Barrel Collection, Jack Daniel's Sinatra Select, Jack Daniel's Winter Jack, Jack Daniel's No. 27 Gold Tennessee Whiskey, Finlandia Vodkas, Korbel California Brandy, Korbel California Champagnes, Woodford Reserve Kentucky Bourbons, Woodford Reserve Double Oaked, el Jimador Tequilas, el Jimador New Mix RTDs, Herradura Tequilas, Sonoma-Cutrer California Wines, Chambord Liqueur, Old Forester Kentucky Straight Bourbon Whisky, Coopers' Craft Kentucky Bourbon, Antiguo Tequila, Pepe Lopez Tequila and Fords Gin.</v>
    <v>4700</v>
    <v>New York Stock Exchange</v>
    <v>XNYS</v>
    <v>XNYS</v>
    <v>850 DIXIE HWY, LOUISVILLE, KY, 40210-1038 US</v>
    <v>63.27</v>
    <v>Beverages</v>
    <v>Stock</v>
    <v>44603.881944444445</v>
    <v>73</v>
    <v>62.5</v>
    <v>31414690000</v>
    <v>BROWN-FORMAN CORPORATION</v>
    <v>BROWN-FORMAN CORPORATION</v>
    <v>63</v>
    <v>0</v>
    <v>62.39</v>
    <v>62.7</v>
    <v>62.7</v>
    <v>478852700</v>
    <v>BF.A</v>
    <v>BROWN-FORMAN CORPORATION (XNYS:BF.A)</v>
    <v>26069</v>
    <v>37063</v>
    <v>1933</v>
  </rv>
  <rv s="2">
    <v>74</v>
  </rv>
  <rv s="0">
    <v>https://www.bing.com/financeapi/forcetrigger?t=a1nl77&amp;q=XNYS%3aAPD&amp;form=skydnc</v>
    <v>Learn more on Bing</v>
  </rv>
  <rv s="1">
    <v>en-US</v>
    <v>a1nl77</v>
    <v>268435456</v>
    <v>1</v>
    <v>Powered by Refinitiv</v>
    <v>0</v>
    <v>AIR PRODUCTS AND CHEMICALS, INC. (XNYS:APD)</v>
    <v>2</v>
    <v>3</v>
    <v>Finance</v>
    <v>4</v>
    <v>316.39</v>
    <v>243.8</v>
    <v>0.86909999999999998</v>
    <v>-8.06</v>
    <v>5.4419999999999998E-3</v>
    <v>-3.1935999999999999E-2</v>
    <v>1.33</v>
    <v>USD</v>
    <v>Air Products and Chemicals, Inc., is an industrial gases company. The Company provides essential industrial gases, related equipment and applications to customers in various industries, including refining, chemical, metals, electronics, manufacturing, and food and beverage. The Company is also a supplier of liquefied natural gas process technology and equipment. It also develops, engineers, builds, owns and operates industrial gas projects, including gasification projects, carbon capture projects and carbon-free hydrogen projects supporting global transportation and energy transition. The Company operates through five segments: Industrial Gases-Americas, Industrial Gases-Europe, Middle East, and Africa (EMEA), Industrial Gases-Asia, Industrial Gases-Global, and Corporate and other. It operates approximately 836 production and distribution facilities in North and South America, EMEA and Asia.</v>
    <v>20625</v>
    <v>New York Stock Exchange</v>
    <v>XNYS</v>
    <v>XNYS</v>
    <v>1940 AIR PRODUCTS BLVD., ALLENTOWN, PA, 18106-5500 US</v>
    <v>251.655</v>
    <v>Chemicals</v>
    <v>Stock</v>
    <v>44603.920153228908</v>
    <v>76</v>
    <v>243.8</v>
    <v>54185510000</v>
    <v>AIR PRODUCTS AND CHEMICALS, INC.</v>
    <v>AIR PRODUCTS AND CHEMICALS, INC.</v>
    <v>251.01</v>
    <v>25.6828</v>
    <v>252.38</v>
    <v>244.32</v>
    <v>245.72</v>
    <v>221717400</v>
    <v>APD</v>
    <v>AIR PRODUCTS AND CHEMICALS, INC. (XNYS:APD)</v>
    <v>1691625</v>
    <v>1280051</v>
    <v>1961</v>
  </rv>
  <rv s="2">
    <v>77</v>
  </rv>
  <rv s="0">
    <v>https://www.bing.com/financeapi/forcetrigger?t=a1mzjc&amp;q=XNYS%3aAFL&amp;form=skydnc</v>
    <v>Learn more on Bing</v>
  </rv>
  <rv s="1">
    <v>en-US</v>
    <v>a1mzjc</v>
    <v>268435456</v>
    <v>1</v>
    <v>Powered by Refinitiv</v>
    <v>0</v>
    <v>AFLAC INCORPORATED (XNYS:AFL)</v>
    <v>2</v>
    <v>3</v>
    <v>Finance</v>
    <v>4</v>
    <v>66.97</v>
    <v>46.13</v>
    <v>0.91400000000000003</v>
    <v>-0.24</v>
    <v>2.1440000000000001E-3</v>
    <v>-3.6609999999999998E-3</v>
    <v>0.14000000000000001</v>
    <v>USD</v>
    <v>Aflac Incorporated is a holding company. The Company is involved in supplemental health and life insurance, which is marketed and administered through its subsidiary, American Family Life Assurance Company of Columbus (Aflac). The Company's insurance business consists of two segments: Aflac Japan and Aflac U.S. Aflac Japan are designed to help consumers pay for medical and non-medical costs that are not reimbursed under Japan's national health insurance system. It offers insurance products, such as cancer, medical, and income support insurance. Its protection products include whole life, GIFT, and WAYS and Child Endowment. The Company designs the United States insurance products to provide supplemental coverage for people having medical or primary insurance coverage. Aflac U.S. offers accident coverage on both an individual and group basis. It offers cancer plans, critical illness plans, and critical care and recovery plans.</v>
    <v>12003</v>
    <v>New York Stock Exchange</v>
    <v>XNYS</v>
    <v>XNYS</v>
    <v>1932 WYNNTON RD, COLUMBUS, GA, 31999-0001 US</v>
    <v>66.55</v>
    <v>Insurance</v>
    <v>Stock</v>
    <v>44603.995143599219</v>
    <v>79</v>
    <v>64.91</v>
    <v>43204410000</v>
    <v>AFLAC INCORPORATED</v>
    <v>AFLAC INCORPORATED</v>
    <v>65.48</v>
    <v>10.234</v>
    <v>65.55</v>
    <v>65.31</v>
    <v>65.45</v>
    <v>661528200</v>
    <v>AFL</v>
    <v>AFLAC INCORPORATED (XNYS:AFL)</v>
    <v>4311209</v>
    <v>3720300</v>
    <v>1973</v>
  </rv>
  <rv s="2">
    <v>80</v>
  </rv>
  <rv s="0">
    <v>https://www.bing.com/financeapi/forcetrigger?t=a269ec&amp;q=XNYS%3aXOM&amp;form=skydnc</v>
    <v>Learn more on Bing</v>
  </rv>
  <rv s="1">
    <v>en-US</v>
    <v>a269ec</v>
    <v>268435456</v>
    <v>1</v>
    <v>Powered by Refinitiv</v>
    <v>0</v>
    <v>EXXON MOBIL CORPORATION (XNYS:XOM)</v>
    <v>2</v>
    <v>3</v>
    <v>Finance</v>
    <v>4</v>
    <v>83.08</v>
    <v>51.62</v>
    <v>1.1540999999999999</v>
    <v>1.97</v>
    <v>2.1190000000000002E-3</v>
    <v>2.5179E-2</v>
    <v>0.17</v>
    <v>USD</v>
    <v>Exxon Mobil Corporation is engaged in energy business. The Company is engaged in the exploration, production, trade, transportation and sale of crude oil and natural gas, and the manufacture, transportation and sale of crude oil, natural gas, petroleum products, petrochemicals and a range of specialty products. The Company's segments include Upstream, Downstream, Chemical, and Corporate and Financing. The Upstream segment operates to explore for and produce crude oil and natural gas. The Downstream manufactures, trades and sells petroleum products. The refining and supply operations consists of a global network of manufacturing plants, transportation systems, and distribution centers that provide a range of fuels, lubricants and other products and feedstocks to its customers around the world. The Chemical segment manufactures and sells petrochemicals. The Chemical business supplies olefins, polyolefins, aromatics, and a variety of other petrochemicals.</v>
    <v>72000</v>
    <v>New York Stock Exchange</v>
    <v>XNYS</v>
    <v>XNYS</v>
    <v>5959 LAS COLINAS BLVD, IRVING, TX, 75039-2298 US</v>
    <v>80.319999999999993</v>
    <v>Oil &amp; Gas</v>
    <v>Stock</v>
    <v>44603.924955000002</v>
    <v>82</v>
    <v>78.23</v>
    <v>339574400000</v>
    <v>EXXON MOBIL CORPORATION</v>
    <v>EXXON MOBIL CORPORATION</v>
    <v>78.62</v>
    <v>14.880599999999999</v>
    <v>78.239999999999995</v>
    <v>80.209999999999994</v>
    <v>80.38</v>
    <v>4233567000</v>
    <v>XOM</v>
    <v>EXXON MOBIL CORPORATION (XNYS:XOM)</v>
    <v>42002092</v>
    <v>32024092</v>
    <v>1882</v>
  </rv>
  <rv s="2">
    <v>83</v>
  </rv>
  <rv s="0">
    <v>https://creativecommons.org/licenses/by-sa/3.0</v>
    <v>CC BY-SA 3.0</v>
  </rv>
  <rv s="0">
    <v>http://en.wikipedia.org/wiki/Franklin_Templeton_Investments</v>
    <v>Wikipedia</v>
  </rv>
  <rv s="3">
    <v>85</v>
    <v>86</v>
  </rv>
  <rv s="4">
    <v>9</v>
    <v>https://www.bing.com/th?id=AMMS_7d8003787edf2285f5798b1ea3865181&amp;qlt=95</v>
    <v>87</v>
    <v>0</v>
    <v>https://www.bing.com/images/search?form=xlimg&amp;q=franklin+templeton+investments</v>
    <v>Image of FRANKLIN RESOURCES, INC.</v>
  </rv>
  <rv s="0">
    <v>https://www.bing.com/financeapi/forcetrigger?t=a1odgh&amp;q=XNYS%3aBEN&amp;form=skydnc</v>
    <v>Learn more on Bing</v>
  </rv>
  <rv s="5">
    <v>en-US</v>
    <v>a1odgh</v>
    <v>268435456</v>
    <v>1</v>
    <v>Powered by Refinitiv</v>
    <v>5</v>
    <v>FRANKLIN RESOURCES, INC. (XNYS:BEN)</v>
    <v>7</v>
    <v>8</v>
    <v>Finance</v>
    <v>4</v>
    <v>38.270000000000003</v>
    <v>24.91</v>
    <v>1.1620999999999999</v>
    <v>-0.76500000000000001</v>
    <v>1.8286E-2</v>
    <v>-2.4371E-2</v>
    <v>0.56010000000000004</v>
    <v>USD</v>
    <v>Franklin Resources, Inc. is a holding company with subsidiaries operating under its Franklin Templeton and/or subsidiary brand names. The Company through its investment products, provides investment management and related services to retail, institutional and high-net-worth investors. Its investment products include its sponsored funds, as well as institutional and high-net-worth separate accounts, retail separately managed account programs, sub-advised products, and other investment vehicles. Its sponsored funds include registered funds (including exchange-traded funds) and unregistered funds. It provides a product mix of fixed income, equity, multi-asset, alternative and cash management asset classes and solutions that meet a variety of investment needs for investors. In addition to investment management, the Company's services include fund administration, sales and distribution, and shareholder servicing.</v>
    <v>10400</v>
    <v>New York Stock Exchange</v>
    <v>XNYS</v>
    <v>XNYS</v>
    <v>ONE FRANKLIN PARKWAY, BUILDING 920/2, LEGAL-FRI SECRETARY, SAN MATEO, CA, 94403 US</v>
    <v>31.71</v>
    <v>88</v>
    <v>Investment Banking &amp; Investment Services</v>
    <v>Stock</v>
    <v>44603.976660624998</v>
    <v>89</v>
    <v>30.385000000000002</v>
    <v>15380070000</v>
    <v>FRANKLIN RESOURCES, INC.</v>
    <v>FRANKLIN RESOURCES, INC.</v>
    <v>31.29</v>
    <v>8.0879999999999992</v>
    <v>31.39</v>
    <v>30.625</v>
    <v>31.190100000000001</v>
    <v>502124400</v>
    <v>BEN</v>
    <v>FRANKLIN RESOURCES, INC. (XNYS:BEN)</v>
    <v>2798325</v>
    <v>3472731</v>
    <v>1969</v>
  </rv>
  <rv s="2">
    <v>90</v>
  </rv>
  <rv s="0">
    <v>https://www.bing.com/financeapi/forcetrigger?t=a1xg3m&amp;q=XNYS%3aMDT&amp;form=skydnc</v>
    <v>Learn more on Bing</v>
  </rv>
  <rv s="1">
    <v>en-US</v>
    <v>a1xg3m</v>
    <v>268435456</v>
    <v>1</v>
    <v>Powered by Refinitiv</v>
    <v>0</v>
    <v>MEDTRONIC PUBLIC LIMITED COMPANY (XNYS:MDT)</v>
    <v>2</v>
    <v>3</v>
    <v>Finance</v>
    <v>4</v>
    <v>135.88999999999999</v>
    <v>98.375</v>
    <v>0.75680000000000003</v>
    <v>-1.89</v>
    <v>9.7100000000000002E-5</v>
    <v>-1.8020999999999999E-2</v>
    <v>0.01</v>
    <v>USD</v>
    <v>Medtronic Public Limited Company is a medical technology and services company. The Company develops, manufactures and markets its medical devices and technologies to hospitals, physicians, clinicians and patients. The Company has four operating and reportable segments that primarily develop, manufacture, distribute, and sell device-based medical therapies and services: the Cardiovascular Portfolio, the Medical Surgical Portfolio, the Neuroscience Portfolio, and the Diabetes Operating Unit. The Cardiac and Vascular Group segment includes Cardiac Rhythm &amp; Heart Failure, Coronary &amp; Structural Heart and Aortic &amp; Peripheral Vascula. Its Minimally Invasive Technologies Group segment includes Surgical Solutions and Patient Monitoring and Recovery. Its Restorative Therapies Group segment includes Spine, Neuromodulation, Surgical Technologies and Neurovascular. Its Diabetes Group segment includes Intensive Insulin Management, Non-Intensive Diabetes Therapies and Diabetes Services &amp; Solutions.</v>
    <v>90000</v>
    <v>New York Stock Exchange</v>
    <v>XNYS</v>
    <v>XNYS</v>
    <v>20 On Hatch, Hatch Street Lower, DUBLIN, DUBLIN IE</v>
    <v>105.83</v>
    <v>Healthcare Equipment &amp; Supplies</v>
    <v>Stock</v>
    <v>44603.898123969528</v>
    <v>92</v>
    <v>102.63</v>
    <v>138476000000</v>
    <v>MEDTRONIC PUBLIC LIMITED COMPANY</v>
    <v>MEDTRONIC PUBLIC LIMITED COMPANY</v>
    <v>104.69</v>
    <v>29.655000000000001</v>
    <v>104.88</v>
    <v>102.99</v>
    <v>103</v>
    <v>1344558000</v>
    <v>MDT</v>
    <v>MEDTRONIC PUBLIC LIMITED COMPANY (XNYS:MDT)</v>
    <v>5858994</v>
    <v>7024279</v>
    <v>2014</v>
  </rv>
  <rv s="2">
    <v>93</v>
  </rv>
  <rv s="0">
    <v>https://www.bing.com/financeapi/forcetrigger?t=a1pvu2&amp;q=XNYS%3aCLX&amp;form=skydnc</v>
    <v>Learn more on Bing</v>
  </rv>
  <rv s="1">
    <v>en-US</v>
    <v>a1pvu2</v>
    <v>268435456</v>
    <v>1</v>
    <v>Powered by Refinitiv</v>
    <v>0</v>
    <v>THE CLOROX COMPANY (XNYS:CLX)</v>
    <v>2</v>
    <v>3</v>
    <v>Finance</v>
    <v>4</v>
    <v>196.66499999999999</v>
    <v>138.61000000000001</v>
    <v>0.21160000000000001</v>
    <v>2.65</v>
    <v>-2.7769999999999997E-4</v>
    <v>1.8744E-2</v>
    <v>-0.04</v>
    <v>USD</v>
    <v>The Clorox Company is a manufacturer and marketer of consumer and professional products. The Company sells its products primarily through mass retail outlets, grocery outlets; warehouse clubs; dollar stores; home hardware centers; drug, pet and military stores; third-party and owned e-commerce channels; and distributors. The Company operates through four segments: Health and Wellness, Household, Lifestyle and International. The Health and Wellness segment consists of cleaning products, professional products, and vitamins, minerals and supplement products. Its Household segment consists of cat litter products, bags and wraps, and grilling products. Its Lifestyle segment consists of food, natural personal care products, and water-filtration systems. Its International segment consists of products sold outside the United States. It markets various consumer brand names, such as namesake bleach and cleaning products, Pine-Sol cleaners, Liquid-Plumr clog remover and Poett home care products.</v>
    <v>9000</v>
    <v>New York Stock Exchange</v>
    <v>XNYS</v>
    <v>XNYS</v>
    <v>1221 Broadway, OAKLAND, CA, 94612-1888 US</v>
    <v>145.04</v>
    <v>Personal &amp; Household Products &amp; Services</v>
    <v>Stock</v>
    <v>44603.959820103904</v>
    <v>95</v>
    <v>141.155</v>
    <v>17725250000</v>
    <v>THE CLOROX COMPANY</v>
    <v>THE CLOROX COMPANY</v>
    <v>141.82</v>
    <v>72.333200000000005</v>
    <v>141.38</v>
    <v>144.03</v>
    <v>144</v>
    <v>123057900</v>
    <v>CLX</v>
    <v>THE CLOROX COMPANY (XNYS:CLX)</v>
    <v>1688172</v>
    <v>1934324</v>
    <v>1986</v>
  </rv>
  <rv s="2">
    <v>96</v>
  </rv>
  <rv s="0">
    <v>http://en.wikipedia.org/wiki/McDonald's</v>
    <v>Wikipedia</v>
  </rv>
  <rv s="3">
    <v>3</v>
    <v>98</v>
  </rv>
  <rv s="4">
    <v>9</v>
    <v>https://www.bing.com/th?id=AMMS_7d8255243964a8970376f8dd41121106&amp;qlt=95</v>
    <v>99</v>
    <v>0</v>
    <v>https://www.bing.com/images/search?form=xlimg&amp;q=mcdonald%27s</v>
    <v>Image of MCDONALD'S CORPORATION</v>
  </rv>
  <rv s="0">
    <v>https://www.bing.com/financeapi/forcetrigger?t=a1xdec&amp;q=XNYS%3aMCD&amp;form=skydnc</v>
    <v>Learn more on Bing</v>
  </rv>
  <rv s="5">
    <v>en-US</v>
    <v>a1xdec</v>
    <v>268435456</v>
    <v>1</v>
    <v>Powered by Refinitiv</v>
    <v>5</v>
    <v>MCDONALD'S CORPORATION (XNYS:MCD)</v>
    <v>7</v>
    <v>8</v>
    <v>Finance</v>
    <v>4</v>
    <v>271.14999999999998</v>
    <v>202.73</v>
    <v>0.60119999999999996</v>
    <v>-1.82</v>
    <v>-1.8029999999999999E-3</v>
    <v>-7.0850000000000002E-3</v>
    <v>-0.46</v>
    <v>USD</v>
    <v>McDonald's Corporation (McDonald's) operates and franchises McDonald's restaurants. The Company's restaurants serve a locally relevant menu of food and beverages. Its restaurants are owned and operated by independent local business owners. The Company's segments include United States (U.S.), International Operated Markets (IOM) and International Developmental Licensed Markets &amp; Corporate (IDL). The U.S. segment focuses on Company's menu and offerings, as well as delivery and digital platforms. Its IOM segment includes its operations in markets, such as Australia, Canada, France, Germany, Italy, the Netherlands, Russia, Spain and the United Kingdom. Its IDL segment includes its operations in markets, such as Latin America and Asia. Its digital offerings include drive thru, takeaway, delivery, curbside pick-up and dine-in.</v>
    <v>200000</v>
    <v>New York Stock Exchange</v>
    <v>XNYS</v>
    <v>XNYS</v>
    <v>110 N Carpenter St, CHICAGO, IL, 60607-2104 US</v>
    <v>258.76</v>
    <v>100</v>
    <v>Hotels &amp; Entertainment Services</v>
    <v>Stock</v>
    <v>44603.96172727969</v>
    <v>101</v>
    <v>254.73</v>
    <v>190667100000</v>
    <v>MCDONALD'S CORPORATION</v>
    <v>MCDONALD'S CORPORATION</v>
    <v>256.87</v>
    <v>25.427700000000002</v>
    <v>256.87</v>
    <v>255.05</v>
    <v>254.7</v>
    <v>747245400</v>
    <v>MCD</v>
    <v>MCDONALD'S CORPORATION (XNYS:MCD)</v>
    <v>3592716</v>
    <v>3070409</v>
    <v>1964</v>
  </rv>
  <rv s="2">
    <v>102</v>
  </rv>
  <rv s="0">
    <v>http://fr.wikipedia.org/wiki/Walgreens_Boots_Alliance</v>
    <v>Wikipedia</v>
  </rv>
  <rv s="3">
    <v>3</v>
    <v>104</v>
  </rv>
  <rv s="4">
    <v>9</v>
    <v>https://www.bing.com/th?id=AMMS_630924b27a7bee16c7e62645c2108314&amp;qlt=95</v>
    <v>105</v>
    <v>0</v>
    <v>https://www.bing.com/images/search?form=xlimg&amp;q=walgreens+boots+alliance</v>
    <v>Image of WALGREENS BOOTS ALLIANCE, INC.</v>
  </rv>
  <rv s="0">
    <v>https://www.bing.com/financeapi/forcetrigger?t=a25pm7&amp;q=XNAS%3aWBA&amp;form=skydnc</v>
    <v>Learn more on Bing</v>
  </rv>
  <rv s="5">
    <v>en-US</v>
    <v>a25pm7</v>
    <v>268435456</v>
    <v>1</v>
    <v>Powered by Refinitiv</v>
    <v>5</v>
    <v>WALGREENS BOOTS ALLIANCE, INC. (XNAS:WBA)</v>
    <v>7</v>
    <v>8</v>
    <v>Finance</v>
    <v>4</v>
    <v>57.05</v>
    <v>43.62</v>
    <v>0.54200000000000004</v>
    <v>-0.52</v>
    <v>-4.1070000000000001E-4</v>
    <v>-1.0565E-2</v>
    <v>-0.02</v>
    <v>USD</v>
    <v>Walgreens Boots Alliance, Inc. is a holding company. The Company operates through three segments: Retail Pharmacy USA, Retail Pharmacy International and Pharmaceutical Wholesale. The Retail Pharmacy USA segment consists of the Walgreen Co. (Walgreens) business, which includes the operation of retail drugstores, care clinics and providing specialty pharmacy services. The Retail Pharmacy International segment consists primarily of the pharmacy-led health and beauty retail businesses and optical practices. The Pharmaceutical Wholesale segment consists of equity method investment in AmerisourceBergen. The Company's portfolio of retail and business brands includes Walgreens, Duane Reade, Boots, as well as global health and beauty product brands, including No7, NICE!, Soap &amp; Glory, Liz Earle, Finest Nutrition, Botanics, Well Beginnings, Sleek MakeUP and YourGoodSkin.</v>
    <v>202000</v>
    <v>Nasdaq Stock Market</v>
    <v>XNAS</v>
    <v>XNAS</v>
    <v>108 Wilmot Rd, DEERFIELD, IL, 60015-5145 US</v>
    <v>49.98</v>
    <v>106</v>
    <v>Food &amp; Drug Retailing</v>
    <v>Stock</v>
    <v>44603.912725289061</v>
    <v>107</v>
    <v>48.41</v>
    <v>42041350000</v>
    <v>WALGREENS BOOTS ALLIANCE, INC.</v>
    <v>WALGREENS BOOTS ALLIANCE, INC.</v>
    <v>49.34</v>
    <v>7.0796000000000001</v>
    <v>49.22</v>
    <v>48.7</v>
    <v>48.68</v>
    <v>863272000</v>
    <v>WBA</v>
    <v>WALGREENS BOOTS ALLIANCE, INC. (XNAS:WBA)</v>
    <v>7927409</v>
    <v>6994511</v>
    <v>2014</v>
  </rv>
  <rv s="2">
    <v>108</v>
  </rv>
  <rv s="0">
    <v>https://www.bing.com/financeapi/forcetrigger?t=a1mw4c&amp;q=XNAS%3aADP&amp;form=skydnc</v>
    <v>Learn more on Bing</v>
  </rv>
  <rv s="1">
    <v>en-US</v>
    <v>a1mw4c</v>
    <v>268435456</v>
    <v>1</v>
    <v>Powered by Refinitiv</v>
    <v>0</v>
    <v>AUTOMATIC DATA PROCESSING, INC. (XNAS:ADP)</v>
    <v>2</v>
    <v>3</v>
    <v>Finance</v>
    <v>4</v>
    <v>248.96</v>
    <v>164.52</v>
    <v>0.8377</v>
    <v>-1.75</v>
    <v>4.416E-4</v>
    <v>-8.5140000000000007E-3</v>
    <v>0.09</v>
    <v>USD</v>
    <v>Automatic Data Processing, Inc. (ADP) is a provider of cloud-based human capital management (HCM) solutions to employers, offering solutions to businesses of various sizes. The Company's segments include Employer Services and Professional Employer Organization (PEO) Services. The Employer Services segment offers a range of technology-based human capital management (HCM) solutions, including strategic, cloud-based platforms, and human resource outsourcing (HRO) solutions. These offerings include payroll services, benefits administration, talent management, human resources (HR) management, workforce management, compliance services, insurance services and retirement services. Its PEO business, called ADP TotalSource, provides clients with employment administration outsourcing solutions. The Company serves over 920,000 clients in 140 countries and territories.</v>
    <v>56000</v>
    <v>Nasdaq Stock Market</v>
    <v>XNAS</v>
    <v>XNAS</v>
    <v>1 Adp Blvd, ROSELAND, NJ, 07068-1728 US</v>
    <v>207.4</v>
    <v>Software &amp; IT Services</v>
    <v>Stock</v>
    <v>44603.998952314061</v>
    <v>110</v>
    <v>203.69</v>
    <v>85601020000</v>
    <v>AUTOMATIC DATA PROCESSING, INC.</v>
    <v>AUTOMATIC DATA PROCESSING, INC.</v>
    <v>206.4024</v>
    <v>31.555399999999999</v>
    <v>205.54</v>
    <v>203.79</v>
    <v>203.88</v>
    <v>420045300</v>
    <v>ADP</v>
    <v>AUTOMATIC DATA PROCESSING, INC. (XNAS:ADP)</v>
    <v>2678905</v>
    <v>2159894</v>
    <v>1961</v>
  </rv>
  <rv s="2">
    <v>111</v>
  </rv>
  <rv s="0">
    <v>http://en.wikipedia.org/wiki/Walmart</v>
    <v>Wikipedia</v>
  </rv>
  <rv s="3">
    <v>3</v>
    <v>113</v>
  </rv>
  <rv s="4">
    <v>9</v>
    <v>https://www.bing.com/th?id=AMMS_9a692ebc16293b3470f3b0d46a4a20f3&amp;qlt=95</v>
    <v>114</v>
    <v>0</v>
    <v>https://www.bing.com/images/search?form=xlimg&amp;q=walmart</v>
    <v>Image of WALMART INC.</v>
  </rv>
  <rv s="0">
    <v>https://www.bing.com/financeapi/forcetrigger?t=a25ya2&amp;q=XNYS%3aWMT&amp;form=skydnc</v>
    <v>Learn more on Bing</v>
  </rv>
  <rv s="5">
    <v>en-US</v>
    <v>a25ya2</v>
    <v>268435456</v>
    <v>1</v>
    <v>Powered by Refinitiv</v>
    <v>5</v>
    <v>WALMART INC. (XNYS:WMT)</v>
    <v>7</v>
    <v>8</v>
    <v>Finance</v>
    <v>4</v>
    <v>152.57</v>
    <v>126.28</v>
    <v>0.5343</v>
    <v>-0.75</v>
    <v>1.4779999999999999E-4</v>
    <v>-5.5110000000000003E-3</v>
    <v>0.02</v>
    <v>USD</v>
    <v>Walmart Inc is engaged in the operation of retail, wholesale and other units, as well as eCommerce, located throughout the United States, Africa, Canada, Central America, Chile, China, India and Mexico. The Company offers an assortment of merchandise and services at everyday low prices (EDLP). The Company operates through three segments: Walmart U.S., Walmart International and Sam's Club. The Walmart U.S. segment includes the Company's mass merchant concept in the United States. The Walmart International segment consists of the Company's operations outside of the United States. The Sam's Club segment includes the warehouse membership clubs in the United States. The Company operates approximately 10,500 stores, clubs and eCommerce Websites under 48 banners in 24 countries.</v>
    <v>2300000</v>
    <v>New York Stock Exchange</v>
    <v>XNYS</v>
    <v>XNYS</v>
    <v>702 SW 8th St, BENTONVILLE, AR, 72716-6209 US</v>
    <v>137.18</v>
    <v>115</v>
    <v>Food &amp; Drug Retailing</v>
    <v>Stock</v>
    <v>44603.898135485935</v>
    <v>116</v>
    <v>134.16499999999999</v>
    <v>375389000000</v>
    <v>WALMART INC.</v>
    <v>WALMART INC.</v>
    <v>136.82</v>
    <v>47.378300000000003</v>
    <v>136.08000000000001</v>
    <v>135.33000000000001</v>
    <v>135.35</v>
    <v>2773878000</v>
    <v>WMT</v>
    <v>WALMART INC. (XNYS:WMT)</v>
    <v>7911135</v>
    <v>7696177</v>
    <v>1969</v>
  </rv>
  <rv s="2">
    <v>117</v>
  </rv>
  <rv s="0">
    <v>https://www.bing.com/financeapi/forcetrigger?t=a1mvm7&amp;q=XNYS%3aADM&amp;form=skydnc</v>
    <v>Learn more on Bing</v>
  </rv>
  <rv s="1">
    <v>en-US</v>
    <v>a1mvm7</v>
    <v>268435456</v>
    <v>1</v>
    <v>Powered by Refinitiv</v>
    <v>0</v>
    <v>ARCHER-DANIELS-MIDLAND COMPANY (XNYS:ADM)</v>
    <v>2</v>
    <v>3</v>
    <v>Finance</v>
    <v>4</v>
    <v>78.03</v>
    <v>54.94</v>
    <v>0.79300000000000004</v>
    <v>0.03</v>
    <v>-5.2309999999999998E-4</v>
    <v>3.925E-4</v>
    <v>-0.04</v>
    <v>USD</v>
    <v>Archer-Daniels-Midland Company owns and operates grain elevator and transportation network to procure, store, clean, and transport agricultural raw materials, such as oilseeds, corn, wheat, milo, oats, and barley. The Company’s operations are organized into three reportable business segments: Ag Services and Oilseeds, Carbohydrate Solutions, and Nutrition. The Ag Services and Oilseeds segment includes global activities related to the origination, merchandising, transportation, and storage of agricultural raw materials. The Carbohydrate Solutions segment converts corn and wheat into products and ingredients used in the food and beverage industry, including sweeteners, corn and wheat starches, syrup, wheat flour and dextrose. The Nutrition segment engages in the manufacturing, sale, and distribution of various ingredients and solutions, including plant-based proteins, flavor systems, natural colors, emulsifiers, soluble fiber, enzymes, and other specialty food and feed ingredients.</v>
    <v>39000</v>
    <v>New York Stock Exchange</v>
    <v>XNYS</v>
    <v>XNYS</v>
    <v>77 West Wacker Drive, Suite 4600, CHICAGO, IL, 60601 US</v>
    <v>77.400000000000006</v>
    <v>Food &amp; Tobacco</v>
    <v>Stock</v>
    <v>44603.977192997656</v>
    <v>119</v>
    <v>75.84</v>
    <v>42780470000</v>
    <v>ARCHER-DANIELS-MIDLAND COMPANY</v>
    <v>ARCHER-DANIELS-MIDLAND COMPANY</v>
    <v>76.42</v>
    <v>15.9863</v>
    <v>76.44</v>
    <v>76.47</v>
    <v>76.430000000000007</v>
    <v>559441300</v>
    <v>ADM</v>
    <v>ARCHER-DANIELS-MIDLAND COMPANY (XNYS:ADM)</v>
    <v>2563798</v>
    <v>3351834</v>
    <v>1923</v>
  </rv>
  <rv s="2">
    <v>120</v>
  </rv>
  <rv s="0">
    <v>https://www.bing.com/financeapi/forcetrigger?t=a1rmkr&amp;q=XNYS%3aED&amp;form=skydnc</v>
    <v>Learn more on Bing</v>
  </rv>
  <rv s="1">
    <v>en-US</v>
    <v>a1rmkr</v>
    <v>268435456</v>
    <v>1</v>
    <v>Powered by Refinitiv</v>
    <v>0</v>
    <v>CONSOLIDATED EDISON, INC. (XNYS:ED)</v>
    <v>2</v>
    <v>3</v>
    <v>Finance</v>
    <v>4</v>
    <v>87.67</v>
    <v>65.56</v>
    <v>0.20730000000000001</v>
    <v>0.19</v>
    <v>-6.1709999999999994E-3</v>
    <v>2.261E-3</v>
    <v>-0.52</v>
    <v>USD</v>
    <v>Consolidated Edison, Inc. is a holding company that provides energy-related products and services. The Company’s segments include CECONY, O&amp;R, the Clean Energy Businesses and Con Edison Transmission. CECONY’s principal business operations are its regulated electric, gas and steam delivery businesses. O&amp;R’s principal business operations are its regulated electric and gas delivery businesses. The Clean Energy Businesses develops, owns and operates renewable and sustainable energy infrastructure projects and provides energy related products and services to wholesale and retail customers. Con Edison Transmission invests and seeks to develop electric transmission projects and manages, through joint ventures, both electric and gas assets. Its subsidiaries include Consolidated Edison Company of New York, Inc. (CECONY), Orange and Rockland Utilities, Inc. (O&amp;R), Con Edison Clean Energy Businesses, Inc. (the Clean Energy Businesses) and Con Edison Transmission, Inc. (Con Edison Transmission).</v>
    <v>14071</v>
    <v>New York Stock Exchange</v>
    <v>XNYS</v>
    <v>XNYS</v>
    <v>4 Irving Place, NEW YORK, NY, 10003-3502 US</v>
    <v>84.938999999999993</v>
    <v>Electrical Utilities &amp; IPPs</v>
    <v>Stock</v>
    <v>44603.920248402341</v>
    <v>122</v>
    <v>83.75</v>
    <v>29806870000</v>
    <v>CONSOLIDATED EDISON, INC.</v>
    <v>CONSOLIDATED EDISON, INC.</v>
    <v>84.22</v>
    <v>20.838799999999999</v>
    <v>84.03</v>
    <v>84.22</v>
    <v>83.74</v>
    <v>353748700</v>
    <v>ED</v>
    <v>CONSOLIDATED EDISON, INC. (XNYS:ED)</v>
    <v>1671256</v>
    <v>2767918</v>
    <v>1997</v>
  </rv>
  <rv s="2">
    <v>123</v>
  </rv>
  <rv s="0">
    <v>http://ko.wikipedia.org/wiki/S&amp;P_글로벌</v>
    <v>Wikipedia</v>
  </rv>
  <rv s="3">
    <v>3</v>
    <v>125</v>
  </rv>
  <rv s="4">
    <v>9</v>
    <v>https://www.bing.com/th?id=AMMS_e76f6702a10215c8b6ecc11836be8170&amp;qlt=95</v>
    <v>126</v>
    <v>0</v>
    <v>https://www.bing.com/images/search?form=xlimg&amp;q=s%26p+global</v>
    <v>Image of S&amp;P Global Inc.</v>
  </rv>
  <rv s="0">
    <v>https://www.bing.com/financeapi/forcetrigger?t=a23d9c&amp;q=XNYS%3aSPGI&amp;form=skydnc</v>
    <v>Learn more on Bing</v>
  </rv>
  <rv s="5">
    <v>en-US</v>
    <v>a23d9c</v>
    <v>268435456</v>
    <v>1</v>
    <v>Powered by Refinitiv</v>
    <v>5</v>
    <v>S&amp;P Global Inc. (XNYS:SPGI)</v>
    <v>7</v>
    <v>8</v>
    <v>Finance</v>
    <v>4</v>
    <v>484.21</v>
    <v>322.37</v>
    <v>1.0337000000000001</v>
    <v>-8.98</v>
    <v>-1.7030000000000001E-3</v>
    <v>-2.2650999999999998E-2</v>
    <v>-0.66</v>
    <v>USD</v>
    <v>S&amp;P Global Inc., formerly McGraw Hill Financial Inc., is a provider of ratings, benchmarks, analytics and data to the capital and commodity markets around the world. The Company operates through four segments: S&amp;P Global Ratings (Ratings), which provides credit ratings, research and analytics to investors and other market participants; S&amp;P Global Market Intelligence (Market Intelligence), which consists of three business line: desktop, data management solutions and credit risk solutions; S&amp;P Global Platts (Platts), which is an independent provider of information and benchmark prices for the commodity and energy markets. Platts provides price data, analytics, and industry insight enabling the commodity and energy markets to perform with transparency. Customers served by Platts include producers and traders within the energy, metals and agriculture markets., and S&amp;P Dow Jones Indices (Indices), which is an index provider that maintains a range of indices to meet various investor needs.</v>
    <v>22850</v>
    <v>New York Stock Exchange</v>
    <v>XNYS</v>
    <v>XNYS</v>
    <v>55 Water St, NEW YORK, NY, 10041-0004 US</v>
    <v>397.39</v>
    <v>127</v>
    <v>Professional &amp; Commercial Services</v>
    <v>Stock</v>
    <v>44603.999731666408</v>
    <v>128</v>
    <v>386.25</v>
    <v>93464830000</v>
    <v>S&amp;P Global Inc.</v>
    <v>S&amp;P Global Inc.</v>
    <v>395</v>
    <v>30.986000000000001</v>
    <v>396.45</v>
    <v>387.47</v>
    <v>387</v>
    <v>241100000</v>
    <v>SPGI</v>
    <v>S&amp;P Global Inc. (XNYS:SPGI)</v>
    <v>2731867</v>
    <v>1732477</v>
    <v>1925</v>
  </rv>
  <rv s="2">
    <v>129</v>
  </rv>
  <rv s="0">
    <v>https://www.bing.com/financeapi/forcetrigger?t=a1wu4c&amp;q=XNYS%3aLEG&amp;form=skydnc</v>
    <v>Learn more on Bing</v>
  </rv>
  <rv s="1">
    <v>en-US</v>
    <v>a1wu4c</v>
    <v>268435456</v>
    <v>1</v>
    <v>Powered by Refinitiv</v>
    <v>0</v>
    <v>LEGGETT &amp; PLATT, INCORPORATED (XNYS:LEG)</v>
    <v>2</v>
    <v>3</v>
    <v>Finance</v>
    <v>4</v>
    <v>59.16</v>
    <v>37.04</v>
    <v>1.4460999999999999</v>
    <v>-0.09</v>
    <v>4.1849999999999995E-3</v>
    <v>-2.349E-3</v>
    <v>0.16</v>
    <v>USD</v>
    <v>Leggett &amp; Platt, Incorporated is a manufacturer that conceives, designs, and produces a range of engineered components and products found in many homes and automobiles. Its Bedding Products segment supplies a variety of components and machinery used by bedding manufacturers in the production and assembly of finished products, as well as produces private label finished mattresses for bedding brands and adjustable bed bases. Its Specialized Products segment supply lumbar support systems, seat suspension systems, motors and actuators, and control cables used by automotive manufacturers. The segment also produces and distribute tubing and tube assemblies for the aerospace industry. Its Furniture, Flooring &amp; Textile Products segment supply a range of components for residential and work furniture manufacturers, as well as select lines of private label finished furniture. The Segment also produce or distribute carpet cushion, hard surface flooring underlayment, and textile and geo components.</v>
    <v>20400</v>
    <v>New York Stock Exchange</v>
    <v>XNYS</v>
    <v>XNYS</v>
    <v>No. 1 Leggett Road, CARTHAGE, MO, 64836 US</v>
    <v>39.130000000000003</v>
    <v>Household Goods</v>
    <v>Stock</v>
    <v>44603.897508541406</v>
    <v>131</v>
    <v>37.909999999999997</v>
    <v>5099010000</v>
    <v>LEGGETT &amp; PLATT, INCORPORATED</v>
    <v>LEGGETT &amp; PLATT, INCORPORATED</v>
    <v>38.36</v>
    <v>12.993499999999999</v>
    <v>38.32</v>
    <v>38.229999999999997</v>
    <v>38.39</v>
    <v>133377200</v>
    <v>LEG</v>
    <v>LEGGETT &amp; PLATT, INCORPORATED (XNYS:LEG)</v>
    <v>1152643</v>
    <v>1683550</v>
    <v>1901</v>
  </rv>
  <rv s="2">
    <v>132</v>
  </rv>
  <rv s="0">
    <v>http://no.wikipedia.org/wiki/Nucor_Corporation</v>
    <v>Wikipedia</v>
  </rv>
  <rv s="3">
    <v>3</v>
    <v>134</v>
  </rv>
  <rv s="4">
    <v>9</v>
    <v>https://www.bing.com/th?id=AMMS_697671d8fc7cc7c8934d8469b175cfe2&amp;qlt=95</v>
    <v>135</v>
    <v>0</v>
    <v>https://www.bing.com/images/search?form=xlimg&amp;q=nucor</v>
    <v>Image of NUCOR CORPORATION</v>
  </rv>
  <rv s="0">
    <v>https://www.bing.com/financeapi/forcetrigger?t=a1ythw&amp;q=XNYS%3aNUE&amp;form=skydnc</v>
    <v>Learn more on Bing</v>
  </rv>
  <rv s="5">
    <v>en-US</v>
    <v>a1ythw</v>
    <v>268435456</v>
    <v>1</v>
    <v>Powered by Refinitiv</v>
    <v>5</v>
    <v>NUCOR CORPORATION (XNYS:NUE)</v>
    <v>7</v>
    <v>8</v>
    <v>Finance</v>
    <v>4</v>
    <v>128.81</v>
    <v>56.08</v>
    <v>1.4016999999999999</v>
    <v>-3.12</v>
    <v>-2.4490000000000002E-3</v>
    <v>-2.5659999999999999E-2</v>
    <v>-0.28999999999999998</v>
    <v>USD</v>
    <v>Nucor Corporation is a United States-based steel products company. The Company is a manufacturer of steel and steel products. It produces direct reduced iron (DRI) for use in its steel mills. The Company also processes ferrous and nonferrous metals and brokers ferrous and nonferrous metals, pig iron, hot briquetted iron (HBI). It manufactures a range of steel products, including concrete reinforcing bars, hot-rolled bars, rounds, light shapes, structural angles, channels, wire rod and highway products in carbon and alloy steels. The Company also produces hot-rolled, cold-rolled and galvanized sheet steel to customers’ specifications.</v>
    <v>26400</v>
    <v>New York Stock Exchange</v>
    <v>XNYS</v>
    <v>XNYS</v>
    <v>1915 REXFORD RD, CHARLOTTE, NC, 28211-3465 US</v>
    <v>122.1</v>
    <v>136</v>
    <v>Metals &amp; Mining</v>
    <v>Stock</v>
    <v>44603.898124015628</v>
    <v>137</v>
    <v>117.85129999999999</v>
    <v>33841450000</v>
    <v>NUCOR CORPORATION</v>
    <v>NUCOR CORPORATION</v>
    <v>119.04</v>
    <v>7.0650000000000004</v>
    <v>121.59</v>
    <v>118.47</v>
    <v>118.12</v>
    <v>285798900</v>
    <v>NUE</v>
    <v>NUCOR CORPORATION (XNYS:NUE)</v>
    <v>3304742</v>
    <v>3958145</v>
    <v>1958</v>
  </rv>
  <rv s="2">
    <v>138</v>
  </rv>
  <rv s="0">
    <v>https://www.bing.com/financeapi/forcetrigger?t=a25afr&amp;q=XNYS%3aVFC&amp;form=skydnc</v>
    <v>Learn more on Bing</v>
  </rv>
  <rv s="1">
    <v>en-US</v>
    <v>a25afr</v>
    <v>268435456</v>
    <v>1</v>
    <v>Powered by Refinitiv</v>
    <v>0</v>
    <v>V.F. CORPORATION (XNYS:VFC)</v>
    <v>2</v>
    <v>3</v>
    <v>Finance</v>
    <v>4</v>
    <v>90.79</v>
    <v>60.524999999999999</v>
    <v>1.4650000000000001</v>
    <v>-1.84</v>
    <v>7.5729999999999999E-3</v>
    <v>-2.9401999999999998E-2</v>
    <v>0.46</v>
    <v>USD</v>
    <v>V.F. Corporation is an apparel, footwear and accessories company. The Company is engaged in the design, procurement, production, marketing and distribution of branded lifestyle apparel, footwear and related products. The Company's segments include Outdoor, Active and Work. It owns a portfolio of brands in the outerwear, footwear, apparel, backpack, luggage and accessories categories. Its products are marketed to consumers through its wholesale channel, primarily in specialty stores, national chains, mass merchants, department stores, independently operated partnership stores and with strategic digital partners. Its products are also marketed to consumers through its own direct-to-consumer operations, which include VF-operated stores, concession retail stores, brand e-commerce sites and other digital platforms. Its brands primarily include Vans, The North Face, Timberland and Dickies.</v>
    <v>40000</v>
    <v>New York Stock Exchange</v>
    <v>XNYS</v>
    <v>XNYS</v>
    <v>1551 WEWATTA STREET, DENVER, CO, 80202 US</v>
    <v>62.67</v>
    <v>Textiles &amp; Apparel</v>
    <v>Stock</v>
    <v>44603.920155682812</v>
    <v>140</v>
    <v>60.524999999999999</v>
    <v>23621890000</v>
    <v>V.F. CORPORATION</v>
    <v>V.F. CORPORATION</v>
    <v>62.36</v>
    <v>19.9054</v>
    <v>62.58</v>
    <v>60.74</v>
    <v>61.2</v>
    <v>388901700</v>
    <v>VFC</v>
    <v>V.F. CORPORATION (XNYS:VFC)</v>
    <v>3481839</v>
    <v>3787634</v>
    <v>1899</v>
  </rv>
  <rv s="2">
    <v>141</v>
  </rv>
  <rv s="0">
    <v>https://www.bing.com/financeapi/forcetrigger?t=axyhnm&amp;q=XNAS%3aPEP&amp;form=skydnc</v>
    <v>Learn more on Bing</v>
  </rv>
  <rv s="1">
    <v>en-US</v>
    <v>axyhnm</v>
    <v>268435456</v>
    <v>1</v>
    <v>Powered by Refinitiv</v>
    <v>0</v>
    <v>PEPSICO, INC. (XNAS:PEP)</v>
    <v>2</v>
    <v>3</v>
    <v>Finance</v>
    <v>4</v>
    <v>177.24</v>
    <v>128.32</v>
    <v>0.64410000000000001</v>
    <v>0.21</v>
    <v>-2.2539999999999999E-3</v>
    <v>1.2470000000000001E-3</v>
    <v>-0.38</v>
    <v>USD</v>
    <v>PepsiCo, Inc. is a global food and beverage company. The Company operates through segments such as Frito-Lay North America (FLNA), which includes its branded food and snack businesses in the United States and Canada; Quaker Foods North America (QFNA), which includes its cereal, rice and pasta businesses in the United States and Canada; PepsiCo Beverages North America (PBNA), which includes its beverage businesses in the United States and Canada; Latin America (LatAm), which includes its beverage, food and snack businesses in Latin America; Europe, which includes its beverage, food and snack businesses in Europe; Africa, Middle East and South Asia (AMESA), which includes its beverage, food and snack businesses in Africa, the Middle East and South Asia, and Asia Pacific, Australia and New Zealand and China Region (APAC), which includes its beverage, food and snack businesses in Asia Pacific, Australia and New Zealand, and China region.</v>
    <v>309000</v>
    <v>Nasdaq Stock Market</v>
    <v>XNAS</v>
    <v>XNAS</v>
    <v>700 ANDERSON HILL RD, PURCHASE, NY, 10577-1401 US</v>
    <v>170.31</v>
    <v>Beverages</v>
    <v>Stock</v>
    <v>44603.987220474221</v>
    <v>143</v>
    <v>167.6901</v>
    <v>233222200000</v>
    <v>PEPSICO, INC.</v>
    <v>PEPSICO, INC.</v>
    <v>168.06</v>
    <v>29.9895</v>
    <v>168.37</v>
    <v>168.58</v>
    <v>168.2</v>
    <v>1383451000</v>
    <v>PEP</v>
    <v>PEPSICO, INC. (XNAS:PEP)</v>
    <v>7299574</v>
    <v>5812626</v>
    <v>1986</v>
  </rv>
  <rv s="2">
    <v>144</v>
  </rv>
  <rv s="0">
    <v>https://www.bing.com/financeapi/forcetrigger?t=a1wjz2&amp;q=XNYS%3aKMB&amp;form=skydnc</v>
    <v>Learn more on Bing</v>
  </rv>
  <rv s="1">
    <v>en-US</v>
    <v>a1wjz2</v>
    <v>268435456</v>
    <v>1</v>
    <v>Powered by Refinitiv</v>
    <v>0</v>
    <v>KIMBERLY-CLARK CORPORATION (XNYS:KMB)</v>
    <v>2</v>
    <v>3</v>
    <v>Finance</v>
    <v>4</v>
    <v>145.79</v>
    <v>125.27</v>
    <v>0.51529999999999998</v>
    <v>1.34</v>
    <v>0</v>
    <v>1.0233000000000001E-2</v>
    <v>0</v>
    <v>USD</v>
    <v>Kimberly-Clark Corporation is engaged in manufacturing and marketing a range of products made from natural or synthetic fibers using technologies in fibers, nonwovens and absorbency. The Company's segments include Personal Care, Consumer Tissue and K-C Professional. The Company's Personal Care segment offers various solutions and products, such as disposable diapers, training and youth pants, swimpants, baby wipes, feminine and incontinence care products, and other related products. The Company's Consumer Tissue segment offers products, such as facial and bathroom tissue, paper towels, napkins and related products. The Company's K-C Professional segment offers solutions and supporting products, such as wipers, tissue, towels, apparel, soaps and sanitizers. The Company's business outside North America includes Developing and Emerging Markets (D&amp;E) and Developed Markets. It sells its products to supermarkets, mass merchandisers, drugstores, warehouse clubs and other retail outlets.</v>
    <v>45000</v>
    <v>New York Stock Exchange</v>
    <v>XNYS</v>
    <v>XNYS</v>
    <v>351 Phelps Dr, IRVING, TX, 75038-6507 US</v>
    <v>132.79</v>
    <v>Personal &amp; Household Products &amp; Services</v>
    <v>Stock</v>
    <v>44603.900468032029</v>
    <v>146</v>
    <v>131.02000000000001</v>
    <v>44594320000</v>
    <v>KIMBERLY-CLARK CORPORATION</v>
    <v>KIMBERLY-CLARK CORPORATION</v>
    <v>131.55000000000001</v>
    <v>24.713699999999999</v>
    <v>130.94999999999999</v>
    <v>132.29</v>
    <v>132.33000000000001</v>
    <v>336993300</v>
    <v>KMB</v>
    <v>KIMBERLY-CLARK CORPORATION (XNYS:KMB)</v>
    <v>1472704</v>
    <v>2200399</v>
    <v>1928</v>
  </rv>
  <rv s="2">
    <v>147</v>
  </rv>
  <rv s="0">
    <v>https://www.bing.com/financeapi/forcetrigger?t=a1mrar&amp;q=XNYS%3aABT&amp;form=skydnc</v>
    <v>Learn more on Bing</v>
  </rv>
  <rv s="1">
    <v>en-US</v>
    <v>a1mrar</v>
    <v>268435456</v>
    <v>1</v>
    <v>Powered by Refinitiv</v>
    <v>0</v>
    <v>ABBOTT LABORATORIES (XNYS:ABT)</v>
    <v>2</v>
    <v>3</v>
    <v>Finance</v>
    <v>4</v>
    <v>142.6</v>
    <v>105.36</v>
    <v>0.7359</v>
    <v>-2.29</v>
    <v>-2.7089999999999996E-3</v>
    <v>-1.7923999999999999E-2</v>
    <v>-0.34</v>
    <v>USD</v>
    <v>Abbott Laboratories (Abbott) is engaged in the discovery, development, manufacture, and sale of a diversified line of health care products. The Company operates through four segments: Established Pharmaceutical Products, Diagnostic Products, Nutritional Products, and Medical Devices. Its products include a line of rhythm management, electrophysiology, heart failure, vascular and structural heart devices for the treatment of cardiovascular diseases, and diabetes care products for people with diabetes, as well as neuromodulation devices for the management of chronic pain and movement disorders. The Company’s products are sold directly to wholesalers, distributors, government agencies, health care facilities, pharmacies, and independent retailers from Abbott-owned distribution centers and public warehouses. It offers cardiovascular and metabolic products, including Lipanthyl, TriCor, Teveten, Teveten Plus, Physiotens, and Synthroid.</v>
    <v>109000</v>
    <v>New York Stock Exchange</v>
    <v>XNYS</v>
    <v>XNYS</v>
    <v>100 Abbott Park Rd, ABBOTT PARK, IL, 60064-3500 US</v>
    <v>128.91999999999999</v>
    <v>Healthcare Equipment &amp; Supplies</v>
    <v>Stock</v>
    <v>44603.898135428128</v>
    <v>149</v>
    <v>125.15</v>
    <v>221902300000</v>
    <v>ABBOTT LABORATORIES</v>
    <v>ABBOTT LABORATORIES</v>
    <v>127.78</v>
    <v>31.738499999999998</v>
    <v>127.76</v>
    <v>125.47</v>
    <v>125.15</v>
    <v>1768287000</v>
    <v>ABT</v>
    <v>ABBOTT LABORATORIES (XNYS:ABT)</v>
    <v>4803244</v>
    <v>6990464</v>
    <v>1900</v>
  </rv>
  <rv s="2">
    <v>150</v>
  </rv>
  <rv s="0">
    <v>https://www.bing.com/financeapi/forcetrigger?t=a1ock2&amp;q=XNYS%3aBDX&amp;form=skydnc</v>
    <v>Learn more on Bing</v>
  </rv>
  <rv s="1">
    <v>en-US</v>
    <v>a1ock2</v>
    <v>268435456</v>
    <v>1</v>
    <v>Powered by Refinitiv</v>
    <v>0</v>
    <v>BECTON, DICKINSON AND COMPANY (XNYS:BDX)</v>
    <v>2</v>
    <v>3</v>
    <v>Finance</v>
    <v>4</v>
    <v>280.62</v>
    <v>235.13</v>
    <v>0.67169999999999996</v>
    <v>-1.96</v>
    <v>-7.149E-3</v>
    <v>-7.2069999999999999E-3</v>
    <v>-1.93</v>
    <v>USD</v>
    <v>Becton, Dickinson and Company (BD) is a global medical technology company engaged in the development, manufacture and sale of a range of medical supplies, devices, laboratory equipment and diagnostic products. The Company operates through three business segments: BD Medical, BD Life Sciences and BD Interventional. The BD Medical segment produces an array of medical technologies and devices that are used to help improve healthcare delivery in a range of settings. BD Medical consists of various business units, including medication delivery solutions, medication management solutions, diabetes care and pharmaceutical systems. The BD Life Sciences segment provides products for the safe collection and transport of diagnostics specimens, and instruments and reagent systems to detect a range of infectious diseases, healthcare-associated infections and cancers. The BD Interventional segment provides vascular, urology, oncology and surgical specialty products.</v>
    <v>75000</v>
    <v>New York Stock Exchange</v>
    <v>XNYS</v>
    <v>XNYS</v>
    <v>1 Becton Dr, FRANKLIN LAKES, NJ, 07417-1815 US</v>
    <v>274.95999999999998</v>
    <v>Healthcare Equipment &amp; Supplies</v>
    <v>Stock</v>
    <v>44603.920376075781</v>
    <v>152</v>
    <v>268.73</v>
    <v>76882490000</v>
    <v>BECTON, DICKINSON AND COMPANY</v>
    <v>BECTON, DICKINSON AND COMPANY</v>
    <v>270.98</v>
    <v>46.668999999999997</v>
    <v>271.94</v>
    <v>269.98</v>
    <v>268.05</v>
    <v>284771100</v>
    <v>BDX</v>
    <v>BECTON, DICKINSON AND COMPANY (XNYS:BDX)</v>
    <v>1104601</v>
    <v>1603834</v>
    <v>1906</v>
  </rv>
  <rv s="2">
    <v>153</v>
  </rv>
  <rv s="0">
    <v>https://www.bing.com/financeapi/forcetrigger?t=a214h7&amp;q=XNYS%3aPPG&amp;form=skydnc</v>
    <v>Learn more on Bing</v>
  </rv>
  <rv s="1">
    <v>en-US</v>
    <v>a214h7</v>
    <v>268435456</v>
    <v>1</v>
    <v>Powered by Refinitiv</v>
    <v>0</v>
    <v>PPG INDUSTRIES, INC. (XNYS:PPG)</v>
    <v>2</v>
    <v>3</v>
    <v>Finance</v>
    <v>4</v>
    <v>182.97</v>
    <v>132.1</v>
    <v>1.1944999999999999</v>
    <v>-3.91</v>
    <v>-3.0020000000000003E-3</v>
    <v>-2.5420999999999999E-2</v>
    <v>-0.45</v>
    <v>USD</v>
    <v>PPG Industries, Inc. manufactures and distributes a range of coatings and specialty materials. The Company has two segments: Performance Coatings and Industrial Coatings. Performance Coatings segment includes the refinish, aerospace, protective and marine, architectural businesses. Industrial Coatings segment includes the automotive original equipment manufacturer (OEM), industrial coatings, packaging coatings, coatings services and specialty coatings and materials businesses. The Company's brands include PPG, GLIDDEN, COMEX, OLYMPIC, DULUX, SIKKENS, PPG PITTSBURGH PAINTS, MULCO, FLOOD, LIQUID NAILS, SICO, RENNER, TAUBMANS, WHITE KNIGHT, BRISTOL, HOMAX, DEKORAL, TRILAK, GORI, and BONDEX, among others. It also provides pavement markings and traffic safety solutions with products, including traffic paint, hot-applied and preformed thermoplastics, raised pavement markers and intelligent transportation systems. It also manufactures coatings for industrial and automotive applications.</v>
    <v>46900</v>
    <v>New York Stock Exchange</v>
    <v>XNYS</v>
    <v>XNYS</v>
    <v>1 Ppg Pl, PITTSBURGH, PA, 15272-0001 US</v>
    <v>154.74</v>
    <v>Chemicals</v>
    <v>Stock</v>
    <v>44603.889547753904</v>
    <v>155</v>
    <v>149.81</v>
    <v>35586390000</v>
    <v>PPG INDUSTRIES, INC.</v>
    <v>PPG INDUSTRIES, INC.</v>
    <v>153.18</v>
    <v>25.279699999999998</v>
    <v>153.81</v>
    <v>149.9</v>
    <v>149.44999999999999</v>
    <v>237400800</v>
    <v>PPG</v>
    <v>PPG INDUSTRIES, INC. (XNYS:PPG)</v>
    <v>1145352</v>
    <v>1499344</v>
    <v>1883</v>
  </rv>
  <rv s="2">
    <v>156</v>
  </rv>
  <rv s="0">
    <v>http://it.wikipedia.org/wiki/Target_Corporation</v>
    <v>Wikipedia</v>
  </rv>
  <rv s="3">
    <v>3</v>
    <v>158</v>
  </rv>
  <rv s="4">
    <v>9</v>
    <v>https://www.bing.com/th?id=AMMS_c6abfb9a8f8addcc230e351e70593468&amp;qlt=95</v>
    <v>159</v>
    <v>0</v>
    <v>https://www.bing.com/images/search?form=xlimg&amp;q=target</v>
    <v>Image of TARGET CORPORATION</v>
  </rv>
  <rv s="0">
    <v>https://www.bing.com/financeapi/forcetrigger?t=a246z2&amp;q=XNYS%3aTGT&amp;form=skydnc</v>
    <v>Learn more on Bing</v>
  </rv>
  <rv s="5">
    <v>en-US</v>
    <v>a246z2</v>
    <v>268435456</v>
    <v>1</v>
    <v>Powered by Refinitiv</v>
    <v>5</v>
    <v>TARGET CORPORATION (XNYS:TGT)</v>
    <v>7</v>
    <v>8</v>
    <v>Finance</v>
    <v>4</v>
    <v>268.98</v>
    <v>166.82499999999999</v>
    <v>1.0464</v>
    <v>-2.31</v>
    <v>-2.8360000000000001E-4</v>
    <v>-1.0802000000000001E-2</v>
    <v>-0.06</v>
    <v>USD</v>
    <v>Target Corporation (Target) is a general merchandise retailer selling products through its stores and digital channels. Its general merchandise stores offer an edited food assortment, including perishables, dry grocery, dairy and frozen items. Its digital channels include a range of merchandise assortment, including many items found in our stores, along with a complementary assortment. The Company sells assortment of general merchandise and food. Its format stores offer curated general merchandise and food assortments. The Company manages its inventory in a range of merchandise categories, including apparel, accessories, home decor, electronics, toys, seasonal offerings, food, and others. It operates stores, including format stores in urban markets and on college campuses. The Company’s product category includes apparel and accessories, beauty and household essentials, food and beverage, hardlines, and home furnishings and decor.</v>
    <v>409000</v>
    <v>New York Stock Exchange</v>
    <v>XNYS</v>
    <v>XNYS</v>
    <v>1000 Nicollet Mall, MINNEAPOLIS, MN, 55403-2542 US</v>
    <v>214.75</v>
    <v>160</v>
    <v>Diversified Retail</v>
    <v>Stock</v>
    <v>44603.900783055469</v>
    <v>161</v>
    <v>210.79</v>
    <v>101363500000</v>
    <v>TARGET CORPORATION</v>
    <v>TARGET CORPORATION</v>
    <v>214.16</v>
    <v>15.5723</v>
    <v>213.84</v>
    <v>211.53</v>
    <v>211.5</v>
    <v>479123900</v>
    <v>TGT</v>
    <v>TARGET CORPORATION (XNYS:TGT)</v>
    <v>2852381</v>
    <v>4264310</v>
    <v>1902</v>
  </rv>
  <rv s="2">
    <v>162</v>
  </rv>
  <rv s="0">
    <v>http://en.wikipedia.org/wiki/W._W._Grainger</v>
    <v>Wikipedia</v>
  </rv>
  <rv s="3">
    <v>3</v>
    <v>164</v>
  </rv>
  <rv s="4">
    <v>9</v>
    <v>https://www.bing.com/th?id=AMMS_7731efe62375ca778641311229f9861b&amp;qlt=95</v>
    <v>165</v>
    <v>0</v>
    <v>https://www.bing.com/images/search?form=xlimg&amp;q=w.+w.+grainger</v>
    <v>Image of W. W. GRAINGER, INC.</v>
  </rv>
  <rv s="0">
    <v>https://www.bing.com/financeapi/forcetrigger?t=a1udz2&amp;q=XNYS%3aGWW&amp;form=skydnc</v>
    <v>Learn more on Bing</v>
  </rv>
  <rv s="5">
    <v>en-US</v>
    <v>a1udz2</v>
    <v>268435456</v>
    <v>1</v>
    <v>Powered by Refinitiv</v>
    <v>5</v>
    <v>W. W. GRAINGER, INC. (XNYS:GWW)</v>
    <v>7</v>
    <v>8</v>
    <v>Finance</v>
    <v>4</v>
    <v>527.05999999999995</v>
    <v>367</v>
    <v>1.2568999999999999</v>
    <v>-4.21</v>
    <v>0</v>
    <v>-8.9210000000000001E-3</v>
    <v>0</v>
    <v>USD</v>
    <v>W.W. Grainger, Inc. is a business-to-business distributor of maintenance, repair and operating (MRO) products and services with operations primarily in North America, Japan and Europe. The Company's MRO product offering is grouped under several broad categories, including material-handling equipment, safety and security supplies, lighting and electrical products, power and hand tools, pumps and plumbing supplies, cleaning and maintenance supplies and metalworking tools. The Company's business segments include High-Touch Solutions North America (N.A.) and Endless Assortment. The High-Touch Solutions N.A. segment includes the Grainger-branded businesses in the United States, Canada, Mexico and Puerto Rico. The Endless Assortment segment includes the Company’s Zoro Tools, Inc. (Zoro) businesses in the United States and United Kingdom, and MonotaRO Co., Ltd. (MonotaRO), which operates in Japan.</v>
    <v>21800</v>
    <v>New York Stock Exchange</v>
    <v>XNYS</v>
    <v>XNYS</v>
    <v>100 Grainger Pkwy, LAKE FOREST, IL, 60045-5202 US</v>
    <v>472.36</v>
    <v>166</v>
    <v>Machinery, Equipment &amp; Components</v>
    <v>Stock</v>
    <v>44603.881944444445</v>
    <v>167</v>
    <v>458.9</v>
    <v>24095410000</v>
    <v>W. W. GRAINGER, INC.</v>
    <v>W. W. GRAINGER, INC.</v>
    <v>471.9</v>
    <v>23.447600000000001</v>
    <v>471.9</v>
    <v>467.69</v>
    <v>467.69</v>
    <v>51520050</v>
    <v>GWW</v>
    <v>W. W. GRAINGER, INC. (XNYS:GWW)</v>
    <v>457567</v>
    <v>317250</v>
    <v>1928</v>
  </rv>
  <rv s="2">
    <v>168</v>
  </rv>
  <rv s="0">
    <v>https://www.bing.com/financeapi/forcetrigger?t=a1mpqh&amp;q=XNYS%3aABBV&amp;form=skydnc</v>
    <v>Learn more on Bing</v>
  </rv>
  <rv s="1">
    <v>en-US</v>
    <v>a1mpqh</v>
    <v>268435456</v>
    <v>1</v>
    <v>Powered by Refinitiv</v>
    <v>0</v>
    <v>ABBVIE INC. (XNYS:ABBV)</v>
    <v>2</v>
    <v>3</v>
    <v>Finance</v>
    <v>4</v>
    <v>144.41999999999999</v>
    <v>102.05</v>
    <v>0.79020000000000001</v>
    <v>-0.75</v>
    <v>-7.0419999999999993E-5</v>
    <v>-5.2549999999999993E-3</v>
    <v>-0.01</v>
    <v>USD</v>
    <v>AbbVie Inc. (AbbVie) is a research-based biopharmaceutical company. The Company is engaged in research and development, manufacturing, commercialization and sale of medicines and therapies. AbbVie offers its products in various therapeutic categories, including Immunology products, which include Humira, Skyrizi and Rinvoq; Oncology products consists of Imbruvica and Venclexta; Aesthetics products include Botox Cosmetic, Juvederm Collection and other aesthetics; Neuroscience products, such as Botox Therapeutic, Vraylar, Duopa and Duodopa, and Ubrelvy; Eye care products consists of Lumigan, Alphagan and Restasis ; Women's health products incudes Lo Loestrin, Orilissa and other women's health; and Other key products, which includes Mavyret, Creon, Lupron, Linzess and Synthroid. The Company's products are sold worldwide directly to wholesalers, distributors, government agencies, health care facilities and independent retailers from AbbVie-owned distribution centers and public warehouses.</v>
    <v>50000</v>
    <v>New York Stock Exchange</v>
    <v>XNYS</v>
    <v>XNYS</v>
    <v>1 N Waukegan Rd, NORTH CHICAGO, IL, 60064-1802 US</v>
    <v>143.61000000000001</v>
    <v>Pharmaceuticals</v>
    <v>Stock</v>
    <v>44603.912999617969</v>
    <v>170</v>
    <v>141.54</v>
    <v>251056700000</v>
    <v>ABBVIE INC.</v>
    <v>ABBVIE INC.</v>
    <v>142.86000000000001</v>
    <v>33.803100000000001</v>
    <v>142.71</v>
    <v>141.96</v>
    <v>142</v>
    <v>1767880000</v>
    <v>ABBV</v>
    <v>ABBVIE INC. (XNYS:ABBV)</v>
    <v>6475182</v>
    <v>8566229</v>
    <v>2012</v>
  </rv>
  <rv s="2">
    <v>171</v>
  </rv>
  <rv s="0">
    <v>http://zh.wikipedia.org/wiki/伊利諾伊州工具廠股份</v>
    <v>Wikipedia</v>
  </rv>
  <rv s="3">
    <v>3</v>
    <v>173</v>
  </rv>
  <rv s="4">
    <v>9</v>
    <v>https://www.bing.com/th?id=AMMS_788ce27d4d60cb1740c60377535e95e9&amp;qlt=95</v>
    <v>174</v>
    <v>0</v>
    <v>https://www.bing.com/images/search?form=xlimg&amp;q=illinois+tool+works</v>
    <v>Image of ILLINOIS TOOL WORKS INC.</v>
  </rv>
  <rv s="0">
    <v>https://www.bing.com/financeapi/forcetrigger?t=a1vv8m&amp;q=XNYS%3aITW&amp;form=skydnc</v>
    <v>Learn more on Bing</v>
  </rv>
  <rv s="5">
    <v>en-US</v>
    <v>a1vv8m</v>
    <v>268435456</v>
    <v>1</v>
    <v>Powered by Refinitiv</v>
    <v>5</v>
    <v>ILLINOIS TOOL WORKS INC. (XNYS:ITW)</v>
    <v>7</v>
    <v>8</v>
    <v>Finance</v>
    <v>4</v>
    <v>249.81209999999999</v>
    <v>196.36</v>
    <v>1.1237999999999999</v>
    <v>-2.11</v>
    <v>0</v>
    <v>-9.5980000000000006E-3</v>
    <v>0</v>
    <v>USD</v>
    <v>Illinois Tool Works Inc. is a manufacturer of industrial products and equipment. It operates through segments: Automotive OEM; Food Equipment; Test &amp; Measurement and Electronics; Welding; Polymers &amp; Fluids; Construction Products; and Specialty Products. The Automotive OEM segment produces components and fasteners. The Food Equipment segment offers commercial food equipment. The Test &amp; Measurement and Electronics segment produces test and measurement, and electronic manufacturing and maintenance, repair and operations (MRO) solutions. The Welding segment produces welding equipment, consumables and accessories. The Polymers &amp; Fluids segment produces adhesives, sealants, lubrication and cutting fluids, and fluids and polymers. The Construction Products segment supplies engineered fastening systems and solutions. The Specialty Products segment produces beverage packaging equipment and consumables, product coding and marking equipment and consumables, and appliance components and fasteners.</v>
    <v>43000</v>
    <v>New York Stock Exchange</v>
    <v>XNYS</v>
    <v>XNYS</v>
    <v>155 Harlem Ave, GLENVIEW, IL, 60025-4075 US</v>
    <v>221.47</v>
    <v>175</v>
    <v>Consumer Goods Conglomerates</v>
    <v>Stock</v>
    <v>44603.900468935157</v>
    <v>176</v>
    <v>216.78</v>
    <v>68338110000</v>
    <v>ILLINOIS TOOL WORKS INC.</v>
    <v>ILLINOIS TOOL WORKS INC.</v>
    <v>219.67</v>
    <v>25.576699999999999</v>
    <v>219.83</v>
    <v>217.72</v>
    <v>217.72</v>
    <v>313880700</v>
    <v>ITW</v>
    <v>ILLINOIS TOOL WORKS INC. (XNYS:ITW)</v>
    <v>1304089</v>
    <v>1144641</v>
    <v>1961</v>
  </rv>
  <rv s="2">
    <v>177</v>
  </rv>
  <rv s="0">
    <v>https://www.bing.com/financeapi/forcetrigger?t=a23wlh&amp;q=XNYS%3aSYY&amp;form=skydnc</v>
    <v>Learn more on Bing</v>
  </rv>
  <rv s="1">
    <v>en-US</v>
    <v>a23wlh</v>
    <v>268435456</v>
    <v>1</v>
    <v>Powered by Refinitiv</v>
    <v>0</v>
    <v>SYSCO CORPORATION (XNYS:SYY)</v>
    <v>2</v>
    <v>3</v>
    <v>Finance</v>
    <v>4</v>
    <v>86.73</v>
    <v>68.05</v>
    <v>1.3067</v>
    <v>-0.37</v>
    <v>-2.7734000000000002E-2</v>
    <v>-4.4609999999999997E-3</v>
    <v>-2.29</v>
    <v>USD</v>
    <v>Sysco Corporation (Sysco) is a distributor of food and related products primarily to the foodservice or food-away-from-home industry. The Company is engaged in selling, marketing and distributing food products to restaurants, healthcare and educational facilities, lodging establishments and other customers who prepare meals away from home. Its products also include equipment and supplies for the foodservice and hospitality industries. Its segments include U.S. Foodservice, International Foodservice, SYGMA and Other. The U.S. Foodservice segment distributes a line of food products, including custom-cut meat, seafood, specialty produce, specialty imports and a variety of non-food products. The International Foodservice segment includes operations in the Americas and Europe, which distribute a line of food products and a variety of non-food products. The SYGMA is the Company’s United States customized distribution subsidiary. The Other segment includes its hotel supply operations.</v>
    <v>57000</v>
    <v>New York Stock Exchange</v>
    <v>XNYS</v>
    <v>XNYS</v>
    <v>1390 Enclave Pkwy, HOUSTON, TX, 77077-2025 US</v>
    <v>84.27</v>
    <v>Food &amp; Drug Retailing</v>
    <v>Stock</v>
    <v>44603.919989837501</v>
    <v>179</v>
    <v>82.07</v>
    <v>41899940000</v>
    <v>SYSCO CORPORATION</v>
    <v>SYSCO CORPORATION</v>
    <v>83.02</v>
    <v>54.210700000000003</v>
    <v>82.94</v>
    <v>82.57</v>
    <v>80.28</v>
    <v>507447400</v>
    <v>SYY</v>
    <v>SYSCO CORPORATION (XNYS:SYY)</v>
    <v>2677497</v>
    <v>2739123</v>
    <v>1969</v>
  </rv>
  <rv s="2">
    <v>180</v>
  </rv>
  <rv s="0">
    <v>https://www.bing.com/financeapi/forcetrigger?t=a23tw7&amp;q=XNYS%3aSWK&amp;form=skydnc</v>
    <v>Learn more on Bing</v>
  </rv>
  <rv s="1">
    <v>en-US</v>
    <v>a23tw7</v>
    <v>268435456</v>
    <v>1</v>
    <v>Powered by Refinitiv</v>
    <v>0</v>
    <v>STANLEY BLACK &amp; DECKER, INC. (XNYS:SWK)</v>
    <v>2</v>
    <v>3</v>
    <v>Finance</v>
    <v>4</v>
    <v>225</v>
    <v>159.85</v>
    <v>1.397</v>
    <v>-1.69</v>
    <v>0</v>
    <v>-1.0265999999999999E-2</v>
    <v>0</v>
    <v>USD</v>
    <v>Stanley Black &amp; Decker, Inc. is a global provider of hand tools, power tools and related accessories, engineered fastening systems and products, services and equipment for oil and gas, and infrastructure applications, commercial electronic security and monitoring systems, healthcare solutions, and automatic doors. The Company's segments include Tools &amp; Storage, Security and Industrial. Its Tools &amp; Storage segment consists of the Power Tools and Equipment (PTE) and Hand Tools, Accessories and Storage (HTAS) businesses. Its Security segment consists of the Convergent Security Solutions and Mechanical Access Solutions businesses. Its Industrial segment consists of the Engineered Fastening and Infrastructure businesses. It offers brands, such as STANLEY, BLACK+DECKER, AeroScout, Powers, D EWALT, FLEXVOLT, IRWIN, LENOX, LISTA, CRAFTSMAN, PROTO, MAC TOOLS, BLACK+DECKER, Vidmar, SONITROL, GQ, PORTER-CABLE and BOSTITCH.</v>
    <v>53100</v>
    <v>New York Stock Exchange</v>
    <v>XNYS</v>
    <v>XNYS</v>
    <v>1000 Stanley Dr, PO Box 7000, NEW BRITAIN, CT, 06053-1675 US</v>
    <v>166.03</v>
    <v>Machinery, Equipment &amp; Components</v>
    <v>Stock</v>
    <v>44603.919988772657</v>
    <v>182</v>
    <v>161.13</v>
    <v>26549960000</v>
    <v>STANLEY BLACK &amp; DECKER, INC.</v>
    <v>STANLEY BLACK &amp; DECKER, INC.</v>
    <v>164.13</v>
    <v>16.171399999999998</v>
    <v>164.62</v>
    <v>162.93</v>
    <v>162.85</v>
    <v>163033200</v>
    <v>SWK</v>
    <v>STANLEY BLACK &amp; DECKER, INC. (XNYS:SWK)</v>
    <v>1812804</v>
    <v>1565993</v>
    <v>1901</v>
  </rv>
  <rv s="2">
    <v>183</v>
  </rv>
  <rv s="0">
    <v>https://www.bing.com/financeapi/forcetrigger?t=a1tctc&amp;q=XNYS%3aFRT&amp;form=skydnc</v>
    <v>Learn more on Bing</v>
  </rv>
  <rv s="1">
    <v>en-US</v>
    <v>a1tctc</v>
    <v>268435456</v>
    <v>1</v>
    <v>Powered by Refinitiv</v>
    <v>0</v>
    <v>FEDERAL REALTY INVESTMENT TRUST (XNYS:FRT)</v>
    <v>2</v>
    <v>3</v>
    <v>Finance</v>
    <v>4</v>
    <v>140.51</v>
    <v>97.87</v>
    <v>1.1519999999999999</v>
    <v>-3.77</v>
    <v>6.1550000000000007E-3</v>
    <v>-3.0402999999999999E-2</v>
    <v>0.74</v>
    <v>USD</v>
    <v>Federal Realty Investment Trust is an equity real estate investment trust (REIT). The Company is engaged in the ownership, management, and redevelopment of retail and mixed-use properties located primarily in affluent communities in selected metropolitan markets in the Northeast and Mid-Atlantic regions of the United States, as well as in California and South Florida. The Company owns or has interest in community and neighborhood shopping centers and mixed-use properties which are operated as 105 retail real estate projects. The Company's portfolio includes retail in many formats ranging from regional, community and neighborhood shopping centers that often are anchored by grocery stores to mixed-use properties that are typically centered around a retail component but also include office, residential and/or hotel components. The Company's tenants range from sole proprietorships to national retailers and corporations.</v>
    <v>310</v>
    <v>New York Stock Exchange</v>
    <v>XNYS</v>
    <v>XNYS</v>
    <v>909 ROSE AVENUE, SUITE 200, NORTH BETHESDA, MD, 20852 US</v>
    <v>126.22</v>
    <v>Residential &amp; Commercial REIT</v>
    <v>Stock</v>
    <v>44603.919072221877</v>
    <v>185</v>
    <v>119.7</v>
    <v>9452100000</v>
    <v>FEDERAL REALTY INVESTMENT TRUST</v>
    <v>FEDERAL REALTY INVESTMENT TRUST</v>
    <v>123.06</v>
    <v>36.897300000000001</v>
    <v>124</v>
    <v>120.23</v>
    <v>120.97</v>
    <v>78616820</v>
    <v>FRT</v>
    <v>FEDERAL REALTY INVESTMENT TRUST (XNYS:FRT)</v>
    <v>1008385</v>
    <v>594781</v>
    <v>1999</v>
  </rv>
  <rv s="2">
    <v>186</v>
  </rv>
  <rv s="0">
    <v>https://www.bing.com/financeapi/forcetrigger?t=a1uv7w&amp;q=XNYS%3aHRL&amp;form=skydnc</v>
    <v>Learn more on Bing</v>
  </rv>
  <rv s="1">
    <v>en-US</v>
    <v>a1uv7w</v>
    <v>268435456</v>
    <v>1</v>
    <v>Powered by Refinitiv</v>
    <v>0</v>
    <v>HORMEL FOODS CORPORATION (XNYS:HRL)</v>
    <v>2</v>
    <v>3</v>
    <v>Finance</v>
    <v>4</v>
    <v>50.74</v>
    <v>40.479999999999997</v>
    <v>8.5099999999999995E-2</v>
    <v>0.79</v>
    <v>6.2600000000000004E-4</v>
    <v>1.6761999999999999E-2</v>
    <v>0.03</v>
    <v>USD</v>
    <v>Hormel Foods Corporation is engaged in the production of a range of meat and food products. The Company operates through four segments: Grocery Products, which is engaged in the processing, marketing and sale of shelf-stable food products sold for the retail market and health and also consists of nutrition products, including Muscle Milk protein products.; Refrigerated Foods, which consists of the processing, marketing and sale of branded and unbranded pork, beef, chicken and turkey products for retail, foodservice and fresh product customers; Jennie-O Turkey Store (JOTS), which consists of the processing, marketing and sale of branded and unbranded turkey products for retail, foodservice and fresh product customers; and International &amp; Other, which includes Hormel Foods International Corporation, which manufactures, markets and sells the Company products internationally. The Company’s brands also include Planters, NUT-rition, Planters Cheez Balls and Corn Nuts.</v>
    <v>20000</v>
    <v>New York Stock Exchange</v>
    <v>XNYS</v>
    <v>XNYS</v>
    <v>1 Hormel Pl, AUSTIN, MN, 55912-3680 US</v>
    <v>48.13</v>
    <v>Food &amp; Tobacco</v>
    <v>Stock</v>
    <v>44603.955720265621</v>
    <v>188</v>
    <v>47.25</v>
    <v>25999950000</v>
    <v>HORMEL FOODS CORPORATION</v>
    <v>HORMEL FOODS CORPORATION</v>
    <v>47.35</v>
    <v>28.872</v>
    <v>47.13</v>
    <v>47.92</v>
    <v>47.95</v>
    <v>542569900</v>
    <v>HRL</v>
    <v>HORMEL FOODS CORPORATION (XNYS:HRL)</v>
    <v>1764812</v>
    <v>2236512</v>
    <v>1928</v>
  </rv>
  <rv s="2">
    <v>189</v>
  </rv>
  <rv s="0">
    <v>http://en.wikipedia.org/wiki/Lowe's</v>
    <v>Wikipedia</v>
  </rv>
  <rv s="3">
    <v>3</v>
    <v>191</v>
  </rv>
  <rv s="4">
    <v>9</v>
    <v>https://www.bing.com/th?id=AMMS_4afbc0a090454dfb219470553edb70e4&amp;qlt=95</v>
    <v>192</v>
    <v>0</v>
    <v>https://www.bing.com/images/search?form=xlimg&amp;q=lowe%27s</v>
    <v>Image of LOWE'S COMPANIES, INC.</v>
  </rv>
  <rv s="0">
    <v>https://www.bing.com/financeapi/forcetrigger?t=a1x2ur&amp;q=XNYS%3aLOW&amp;form=skydnc</v>
    <v>Learn more on Bing</v>
  </rv>
  <rv s="5">
    <v>en-US</v>
    <v>a1x2ur</v>
    <v>268435456</v>
    <v>1</v>
    <v>Powered by Refinitiv</v>
    <v>5</v>
    <v>LOWE'S COMPANIES, INC. (XNYS:LOW)</v>
    <v>7</v>
    <v>8</v>
    <v>Finance</v>
    <v>4</v>
    <v>263.31</v>
    <v>150.84</v>
    <v>1.32</v>
    <v>-1.49</v>
    <v>-3.9839999999999997E-3</v>
    <v>-6.5519999999999997E-3</v>
    <v>-0.9</v>
    <v>USD</v>
    <v>Lowe's Companies, Inc. (Lowe's) is a home improvement company. The Company operates home improvement and hardware stores. The Company offers a range of products for maintenance, repair, remodeling and decorating. The Company offers home improvement products in categories, including Appliances, Seasonal and Outdoor Living, Lawn and Garden, Lumber, Kitchens and Bath, Tools, Paint, Millwork, Hardware, Flooring, Rough Plumbing, Building Materials, Decor, Lighting, and Electrical. Through its Websites and mobile applications, it provides an online product information, customer ratings and reviews, online buying guides and how-to videos and other information. It serves homeowners, renters, and professional customers. It offers installation services through contractors in its product categories, with Appliances, Flooring, Kitchens and Bath, Lumber, Building Materials, and Millwork.</v>
    <v>220000</v>
    <v>New York Stock Exchange</v>
    <v>XNYS</v>
    <v>XNYS</v>
    <v>1000 Lowes Blvd, MOORESVILLE, NC, 28117-8520 US</v>
    <v>229.72</v>
    <v>193</v>
    <v>Specialty Retailers</v>
    <v>Stock</v>
    <v>44603.920150428123</v>
    <v>194</v>
    <v>224.76</v>
    <v>152206200000</v>
    <v>LOWE'S COMPANIES, INC.</v>
    <v>LOWE'S COMPANIES, INC.</v>
    <v>227.52</v>
    <v>19.620699999999999</v>
    <v>227.4</v>
    <v>225.91</v>
    <v>225.01</v>
    <v>673747200</v>
    <v>LOW</v>
    <v>LOWE'S COMPANIES, INC. (XNYS:LOW)</v>
    <v>2192806</v>
    <v>3735325</v>
    <v>1952</v>
  </rv>
  <rv s="2">
    <v>195</v>
  </rv>
  <rv s="0">
    <v>http://en.wikipedia.org/wiki/Colgate-Palmolive</v>
    <v>Wikipedia</v>
  </rv>
  <rv s="3">
    <v>3</v>
    <v>197</v>
  </rv>
  <rv s="4">
    <v>9</v>
    <v>https://www.bing.com/th?id=AMMS_cec201f1b51d4b5491d6137ef9823c5e&amp;qlt=95</v>
    <v>198</v>
    <v>0</v>
    <v>https://www.bing.com/images/search?form=xlimg&amp;q=colgate</v>
    <v>Image of COLGATE-PALMOLIVE COMPANY</v>
  </rv>
  <rv s="0">
    <v>https://www.bing.com/financeapi/forcetrigger?t=a1pshw&amp;q=XNYS%3aCL&amp;form=skydnc</v>
    <v>Learn more on Bing</v>
  </rv>
  <rv s="5">
    <v>en-US</v>
    <v>a1pshw</v>
    <v>268435456</v>
    <v>1</v>
    <v>Powered by Refinitiv</v>
    <v>5</v>
    <v>COLGATE-PALMOLIVE COMPANY (XNYS:CL)</v>
    <v>7</v>
    <v>8</v>
    <v>Finance</v>
    <v>4</v>
    <v>85.61</v>
    <v>74.010000000000005</v>
    <v>0.60260000000000002</v>
    <v>-0.19</v>
    <v>-1.8859999999999999E-3</v>
    <v>-2.3830000000000001E-3</v>
    <v>-0.15</v>
    <v>USD</v>
    <v>Colgate-Palmolive Company (Colgate) is a household and consumer products company. The Company operates in two product segments: Oral, Personal and Home Care, and Pet Nutrition. The Oral, Personal and Home Care product segment is operated through five geographic segments, which include North America, Latin America, Europe, Asia Pacific and Africa/Eurasia. The Company is also engaged in various product categories of the personal care market with operations in liquid hand soap, which it sells under the Palmolive, Protex and Softsoap brands. Its Personal Care products also include bar soaps, shower gels, deodorants, antiperspirants, and shampoos and conditioners. Colgate manufactures and markets a range of products for the home care market, including Ajax, Axion and Palmolive dishwashing liquids and Ajax, Fabuloso and Murphy household cleaners. The Company, through its Hill's Pet Nutrition segment (Hill's), manufactures pet nutrition products for dogs and cats.</v>
    <v>34200</v>
    <v>New York Stock Exchange</v>
    <v>XNYS</v>
    <v>XNYS</v>
    <v>300 PARK AVE, NEW YORK, NY, 10022-7402 US</v>
    <v>80.23</v>
    <v>199</v>
    <v>Personal &amp; Household Products &amp; Services</v>
    <v>Stock</v>
    <v>44603.90757958281</v>
    <v>200</v>
    <v>79.39</v>
    <v>67031760000</v>
    <v>COLGATE-PALMOLIVE COMPANY</v>
    <v>COLGATE-PALMOLIVE COMPANY</v>
    <v>80.06</v>
    <v>31.1675</v>
    <v>79.72</v>
    <v>79.53</v>
    <v>79.38</v>
    <v>842848700</v>
    <v>CL</v>
    <v>COLGATE-PALMOLIVE COMPANY (XNYS:CL)</v>
    <v>5658369</v>
    <v>5313768</v>
    <v>1923</v>
  </rv>
  <rv s="2">
    <v>201</v>
  </rv>
  <rv s="0">
    <v>https://www.bing.com/financeapi/forcetrigger?t=a1w8ec&amp;q=XNYS%3aJNJ&amp;form=skydnc</v>
    <v>Learn more on Bing</v>
  </rv>
  <rv s="1">
    <v>en-US</v>
    <v>a1w8ec</v>
    <v>268435456</v>
    <v>1</v>
    <v>Powered by Refinitiv</v>
    <v>0</v>
    <v>JOHNSON &amp; JOHNSON (XNYS:JNJ)</v>
    <v>2</v>
    <v>3</v>
    <v>Finance</v>
    <v>4</v>
    <v>179.92</v>
    <v>151.47</v>
    <v>0.70240000000000002</v>
    <v>-1.85</v>
    <v>1.67E-3</v>
    <v>-1.0920000000000001E-2</v>
    <v>0.28000000000000003</v>
    <v>USD</v>
    <v>Johnson &amp; Johnson is a holding company, which is engaged in the research and development, manufacture and sale of a range of products in the healthcare field. It operates through three segments: Consumer, Pharmaceutical and Medical Devices. Its primary focus is products related to human health and well-being. The Consumer segment includes a range of products used in the skin health/beauty, over-the-counter medicines, baby care, oral care, women’s health and wound care markets. The Pharmaceutical segment is focused on six immunology, infectious diseases, neuroscience, oncology, cardiovascular and metabolism and pulmonary hypertension. The Medical Devices segment includes a range of products used in the interventional solutions, orthopedic, surgery, and vision fields.</v>
    <v>134500</v>
    <v>New York Stock Exchange</v>
    <v>XNYS</v>
    <v>XNYS</v>
    <v>One Johnson &amp; Johnson Plaza, NEW BRUNSWICK, NJ, 08933 US</v>
    <v>170.15</v>
    <v>Pharmaceuticals</v>
    <v>Stock</v>
    <v>44603.99779771953</v>
    <v>203</v>
    <v>167.54</v>
    <v>441512800000</v>
    <v>JOHNSON &amp; JOHNSON</v>
    <v>JOHNSON &amp; JOHNSON</v>
    <v>169.12</v>
    <v>21.465299999999999</v>
    <v>169.42</v>
    <v>167.57</v>
    <v>167.99</v>
    <v>2632597000</v>
    <v>JNJ</v>
    <v>JOHNSON &amp; JOHNSON (XNYS:JNJ)</v>
    <v>13125328</v>
    <v>8082749</v>
    <v>1887</v>
  </rv>
  <rv s="2">
    <v>204</v>
  </rv>
  <rv s="0">
    <v>https://www.bing.com/financeapi/forcetrigger?t=a1wljc&amp;q=XNYS%3aKO&amp;form=skydnc</v>
    <v>Learn more on Bing</v>
  </rv>
  <rv s="1">
    <v>en-US</v>
    <v>a1wljc</v>
    <v>268435456</v>
    <v>1</v>
    <v>Powered by Refinitiv</v>
    <v>0</v>
    <v>THE COCA-COLA COMPANY (XNYS:KO)</v>
    <v>2</v>
    <v>3</v>
    <v>Finance</v>
    <v>4</v>
    <v>62.325000000000003</v>
    <v>48.97</v>
    <v>0.67649999999999999</v>
    <v>-1.0900000000000001</v>
    <v>-2.8199999999999996E-3</v>
    <v>-1.7757999999999999E-2</v>
    <v>-0.17</v>
    <v>USD</v>
    <v>The Coca-Cola Company is a beverage company. The Company owns or licenses and markets non-alcoholic beverage brands, primarily sparkling soft drinks; water, enhanced water and sports drinks; juice, dairy and plant-based beverages; tea and coffee; and energy drinks. The Company's segments include Europe, Middle East and Africa; Latin America; North America; Asia Pacific; Global Ventures; Bottling Investments, and Corporate. The Company markets, manufactures and sells beverage concentrates (beverage bases) and syrups, including fountain syrups and finished sparkling soft drinks and other nonalcoholic beverages. It owns and markets a range of non-alcoholic sparkling soft drink brands, including Coca-Cola, Diet Coke, Fanta and Sprite. The Company's branded beverage products are available to consumers in more than 200 countries and territories through its network of independent bottling partners, distributors, wholesalers and retailers as well as its bottling and distribution operations.</v>
    <v>80300</v>
    <v>New York Stock Exchange</v>
    <v>XNYS</v>
    <v>XNYS</v>
    <v>1 Coca Cola Plz NW, ATLANTA, GA, 30313-2420 US</v>
    <v>61.98</v>
    <v>Beverages</v>
    <v>Stock</v>
    <v>44603.920426053126</v>
    <v>206</v>
    <v>60.15</v>
    <v>260417800000</v>
    <v>THE COCA-COLA COMPANY</v>
    <v>THE COCA-COLA COMPANY</v>
    <v>61.77</v>
    <v>26.738600000000002</v>
    <v>61.38</v>
    <v>60.29</v>
    <v>60.12</v>
    <v>4319420000</v>
    <v>KO</v>
    <v>THE COCA-COLA COMPANY (XNYS:KO)</v>
    <v>22781387</v>
    <v>20030819</v>
    <v>1919</v>
  </rv>
  <rv s="2">
    <v>207</v>
  </rv>
  <rv s="0">
    <v>https://www.bing.com/financeapi/forcetrigger?t=a1pqur&amp;q=XNAS%3aCINF&amp;form=skydnc</v>
    <v>Learn more on Bing</v>
  </rv>
  <rv s="1">
    <v>en-US</v>
    <v>a1pqur</v>
    <v>268435456</v>
    <v>1</v>
    <v>Powered by Refinitiv</v>
    <v>0</v>
    <v>CINCINNATI FINANCIAL CORPORATION (XNAS:CINF)</v>
    <v>2</v>
    <v>3</v>
    <v>Finance</v>
    <v>4</v>
    <v>127.25</v>
    <v>90.52</v>
    <v>0.64200000000000002</v>
    <v>-1.4</v>
    <v>0</v>
    <v>-1.1425000000000001E-2</v>
    <v>0</v>
    <v>USD</v>
    <v>Cincinnati Financial Corporation is focused on operating in property casualty insurance and life insurance. Its segments include Commercial lines insurance, Personal lines insurance, Excess and surplus lines insurance, Life insurance and Investments. The Commercial lines insurance segment provides commercial business lines, including commercial casualty, commercial property, commercial auto, workers' compensation and other commercial lines. The Personal lines insurance segment writes personal lines coverage in accounts that include auto and homeowner coverages. Excess and surplus lines insurance policies cover business risks with characteristics, such as the nature of the business, that are difficult to profitably insure in the standard commercial lines market. The life insurance segment includes term life insurance, universal life insurance, worksite products and whole life insurance. The Investments segment includes Fixed-maturity investments and Equity investments.</v>
    <v>5266</v>
    <v>Nasdaq Stock Market</v>
    <v>XNAS</v>
    <v>XNAS</v>
    <v>6200 S Gilmore Rd, FAIRFIELD, OH, 45014-5141 US</v>
    <v>123.52500000000001</v>
    <v>Insurance</v>
    <v>Stock</v>
    <v>44603.920289571091</v>
    <v>209</v>
    <v>120.4</v>
    <v>19520620000</v>
    <v>CINCINNATI FINANCIAL CORPORATION</v>
    <v>CINCINNATI FINANCIAL CORPORATION</v>
    <v>122.72</v>
    <v>7.7946</v>
    <v>122.54</v>
    <v>121.14</v>
    <v>121.14</v>
    <v>161141000</v>
    <v>CINF</v>
    <v>CINCINNATI FINANCIAL CORPORATION (XNAS:CINF)</v>
    <v>894322</v>
    <v>656244</v>
    <v>1992</v>
  </rv>
  <rv s="2">
    <v>210</v>
  </rv>
  <rv s="0">
    <v>http://en.wikipedia.org/wiki/3M</v>
    <v>Wikipedia</v>
  </rv>
  <rv s="3">
    <v>3</v>
    <v>212</v>
  </rv>
  <rv s="4">
    <v>9</v>
    <v>https://www.bing.com/th?id=AMMS_32000850961e4a70971cc92b1cc2e7cc&amp;qlt=95</v>
    <v>213</v>
    <v>0</v>
    <v>https://www.bing.com/images/search?form=xlimg&amp;q=3m</v>
    <v>Image of 3M COMPANY</v>
  </rv>
  <rv s="0">
    <v>https://www.bing.com/financeapi/forcetrigger?t=a1xroc&amp;q=XNYS%3aMMM&amp;form=skydnc</v>
    <v>Learn more on Bing</v>
  </rv>
  <rv s="5">
    <v>en-US</v>
    <v>a1xroc</v>
    <v>268435456</v>
    <v>1</v>
    <v>Powered by Refinitiv</v>
    <v>5</v>
    <v>3M COMPANY (XNYS:MMM)</v>
    <v>7</v>
    <v>8</v>
    <v>Finance</v>
    <v>4</v>
    <v>208.95</v>
    <v>158.80000000000001</v>
    <v>0.94950000000000001</v>
    <v>-0.2</v>
    <v>3.7609999999999998E-4</v>
    <v>-1.2520000000000001E-3</v>
    <v>0.06</v>
    <v>USD</v>
    <v>3M Co is a technology company. The Company operates through four segments: Safety and Industrial, Transportation and Electronics, Health Care and Consumer. Safety and Industrial segment consist of abrasives, automotive aftermarket, closure and masking systems, communication markets, electrical markets, industrial adhesives and tapes, personal safety, roofing granules and other safety and industrial. Transportation and Electronics segment consists of advanced materials, automotive and aerospace, commercial solutions, display materials and systems, electronic materials solutions, transportation and safety, and other transportation and electronics. Health Care segment’s products and services include drug delivery, food safety, health information systems, medical solutions, oral care solutions, and separation and purification sciences. Consumer segment serves consumers and consists of consumer health care, home care, home improvement, and stationery and office supplies.</v>
    <v>95000</v>
    <v>New York Stock Exchange</v>
    <v>XNYS</v>
    <v>XNYS</v>
    <v>3M Center, Bldg. 220-13E-26A, SAINT PAUL, MN, 55144-1000 US</v>
    <v>161.6</v>
    <v>214</v>
    <v>Consumer Goods Conglomerates</v>
    <v>Stock</v>
    <v>44603.919982777341</v>
    <v>215</v>
    <v>158.80000000000001</v>
    <v>91113300000</v>
    <v>3M COMPANY</v>
    <v>3M COMPANY</v>
    <v>160.16</v>
    <v>15.7742</v>
    <v>159.74</v>
    <v>159.54</v>
    <v>159.6</v>
    <v>571100000</v>
    <v>MMM</v>
    <v>3M COMPANY (XNYS:MMM)</v>
    <v>3632727</v>
    <v>3134783</v>
    <v>1929</v>
  </rv>
  <rv s="2">
    <v>216</v>
  </rv>
  <rv s="0">
    <v>https://www.bing.com/financeapi/forcetrigger?t=a1zsjc&amp;q=XNYS%3aPG&amp;form=skydnc</v>
    <v>Learn more on Bing</v>
  </rv>
  <rv s="1">
    <v>en-US</v>
    <v>a1zsjc</v>
    <v>268435456</v>
    <v>1</v>
    <v>Powered by Refinitiv</v>
    <v>0</v>
    <v>THE PROCTER &amp; GAMBLE COMPANY (XNYS:PG)</v>
    <v>2</v>
    <v>3</v>
    <v>Finance</v>
    <v>4</v>
    <v>165.35</v>
    <v>121.54</v>
    <v>0.45179999999999998</v>
    <v>-0.88</v>
    <v>-1.8559999999999998E-3</v>
    <v>-5.5989999999999998E-3</v>
    <v>-0.28999999999999998</v>
    <v>USD</v>
    <v>The Procter &amp; Gamble Company is focused on providing branded consumer packaged goods to the consumers across the world. The Company operates through five segments: Beauty; Grooming; Health Care; Fabric &amp; Home Care, and Baby, Feminine &amp; Family Care. The Company sells its products in countries and territories primarily through mass merchandisers, grocery stores, membership club stores, drug stores, department stores, distributors, wholesalers, baby stores, specialty beauty stores, e-commerce, high-frequency stores, pharmacies, electronics stores and professional channels. It offers products under the brands, such as Head &amp; Shoulders, Herbal Essences, Pantene, Rejoice, Olay, Old Spice, Safeguard, Secret, SK-II, Braun, Gillette, Venus, Crest, Oral-B, Metamucil, Neurobion, Pepto-Bismol, Vicks, Ariel, Downy, Gain, Tide, Cascade, Dawn, Fairy, Febreze, Mr. Clean, Swiffer, Luvs, Pampers, Always, Always Discreet, Tampax, Bounty, Charmin and Puffs.</v>
    <v>101000</v>
    <v>New York Stock Exchange</v>
    <v>XNYS</v>
    <v>XNYS</v>
    <v>1 Procter and Gamble Plz, CINCINNATI, OH, 45202-3315 US</v>
    <v>158.57980000000001</v>
    <v>Personal &amp; Household Products &amp; Services</v>
    <v>Stock</v>
    <v>44603.923687904688</v>
    <v>218</v>
    <v>155.58000000000001</v>
    <v>374637400000</v>
    <v>THE PROCTER &amp; GAMBLE COMPANY</v>
    <v>THE PROCTER &amp; GAMBLE COMPANY</v>
    <v>158.01</v>
    <v>27.621300000000002</v>
    <v>157.16999999999999</v>
    <v>156.29</v>
    <v>156</v>
    <v>2397066000</v>
    <v>PG</v>
    <v>THE PROCTER &amp; GAMBLE COMPANY (XNYS:PG)</v>
    <v>9341436</v>
    <v>9086078</v>
    <v>1905</v>
  </rv>
  <rv s="2">
    <v>219</v>
  </rv>
  <rv s="0">
    <v>https://www.bing.com/financeapi/forcetrigger?t=a1u4fr&amp;q=XNYS%3aGPC&amp;form=skydnc</v>
    <v>Learn more on Bing</v>
  </rv>
  <rv s="1">
    <v>en-US</v>
    <v>a1u4fr</v>
    <v>268435456</v>
    <v>1</v>
    <v>Powered by Refinitiv</v>
    <v>0</v>
    <v>GENUINE PARTS COMPANY (XNYS:GPC)</v>
    <v>2</v>
    <v>3</v>
    <v>Finance</v>
    <v>4</v>
    <v>142.97</v>
    <v>98.23</v>
    <v>1.1019000000000001</v>
    <v>-0.7</v>
    <v>0</v>
    <v>-5.4949999999999999E-3</v>
    <v>0</v>
    <v>USD</v>
    <v>Genuine Parts Company is a service company engaged in the distribution of automotive and industrial replacement parts. The Company operates through two segments: Automotive Parts and Industrial Parts. The Automotive Parts segment distributes replacement parts (other than body parts) for substantially all makes and models of automobiles, trucks, and other vehicles. The Industrial Parts segment distributes a variety of industrial bearings, mechanical and fluid power transmission equipment, including hydraulic and pneumatic products, material handling components and related parts and supplies. The Company's Automotive Parts Group operates in the United States, Canada, Mexico, France, the United Kingdom, Germany, Poland, the Netherlands, Belgium, Australia, and New Zealand. Its Industrial Parts Group operated in the United States, Canada, Mexico, Australia, New Zealand, Indonesia, and Singapore.</v>
    <v>50000</v>
    <v>New York Stock Exchange</v>
    <v>XNYS</v>
    <v>XNYS</v>
    <v>2999 Wildwood Pkwy, ATLANTA, GA, 30339-8580 US</v>
    <v>128.81</v>
    <v>Automobiles &amp; Auto Parts</v>
    <v>Stock</v>
    <v>44603.920292245311</v>
    <v>221</v>
    <v>126.1</v>
    <v>18043410000</v>
    <v>GENUINE PARTS COMPANY</v>
    <v>GENUINE PARTS COMPANY</v>
    <v>127.79</v>
    <v>22.4831</v>
    <v>127.39</v>
    <v>126.69</v>
    <v>126.69</v>
    <v>142421800</v>
    <v>GPC</v>
    <v>GENUINE PARTS COMPANY (XNYS:GPC)</v>
    <v>503509</v>
    <v>613519</v>
    <v>1928</v>
  </rv>
  <rv s="2">
    <v>222</v>
  </rv>
  <rv s="0">
    <v>https://www.bing.com/financeapi/forcetrigger?t=a1ry3m&amp;q=XNYS%3aEMR&amp;form=skydnc</v>
    <v>Learn more on Bing</v>
  </rv>
  <rv s="1">
    <v>en-US</v>
    <v>a1ry3m</v>
    <v>268435456</v>
    <v>1</v>
    <v>Powered by Refinitiv</v>
    <v>0</v>
    <v>EMERSON ELECTRIC CO. (XNYS:EMR)</v>
    <v>2</v>
    <v>3</v>
    <v>Finance</v>
    <v>4</v>
    <v>105.99</v>
    <v>83.65</v>
    <v>1.4579</v>
    <v>-2.13</v>
    <v>-1.0872E-2</v>
    <v>-2.1987999999999997E-2</v>
    <v>-1.03</v>
    <v>USD</v>
    <v>Emerson Electric Co. is a global technology, software and engineering company that provides various solutions for customers in industrial, commercial and residential markets. The Company's segments include Automation Solutions; and Climate Technologies and Tools &amp; Home Products, which together comprise the Commercial &amp; Residential Solutions business. Its Automation Solutions segment offers an array of products, integrated solutions, software and services, which enable process, hybrid and discrete manufacturers to optimize production, protect personnel and the environment. It serves various markets, including oil and gas, power generation and life sciences. The Company's Commercial &amp; Residential Solutions business provides products and solutions that promote energy efficiency, enhance household and commercial comfort, and protect food quality and sustainability through heating, air conditioning and refrigeration technology, as well as a broad range of tools and appliance solutions.</v>
    <v>86700</v>
    <v>New York Stock Exchange</v>
    <v>XNYS</v>
    <v>XNYS</v>
    <v>Po Box 4100, 8000 W Florissant Ave, ST. LOUIS, MO, 63136-8506 US</v>
    <v>97.91</v>
    <v>Machinery, Equipment &amp; Components</v>
    <v>Stock</v>
    <v>44603.920423483592</v>
    <v>224</v>
    <v>94.21</v>
    <v>56275560000</v>
    <v>EMERSON ELECTRIC CO.</v>
    <v>EMERSON ELECTRIC CO.</v>
    <v>97.05</v>
    <v>20.657599999999999</v>
    <v>96.87</v>
    <v>94.74</v>
    <v>93.71</v>
    <v>594000000</v>
    <v>EMR</v>
    <v>EMERSON ELECTRIC CO. (XNYS:EMR)</v>
    <v>3620279</v>
    <v>3360640</v>
    <v>1890</v>
  </rv>
  <rv s="2">
    <v>225</v>
  </rv>
  <rv s="0">
    <v>https://www.bing.com/financeapi/forcetrigger?t=a1r8ur&amp;q=XNYS%3aDOV&amp;form=skydnc</v>
    <v>Learn more on Bing</v>
  </rv>
  <rv s="1">
    <v>en-US</v>
    <v>a1r8ur</v>
    <v>268435456</v>
    <v>1</v>
    <v>Powered by Refinitiv</v>
    <v>0</v>
    <v>DOVER CORPORATION (XNYS:DOV)</v>
    <v>2</v>
    <v>3</v>
    <v>Finance</v>
    <v>4</v>
    <v>184.04499999999999</v>
    <v>118.94</v>
    <v>1.4041999999999999</v>
    <v>-3.73</v>
    <v>5.4300000000000008E-3</v>
    <v>-2.2751999999999998E-2</v>
    <v>0.87</v>
    <v>USD</v>
    <v>Dover Corporation is a diversified global manufacturer and solutions provider. The Company is focused on delivering equipment and components, consumable supplies, aftermarket parts, software and digital solutions, and support services. Its operating segments include Engineered Products, Fueling Solutions, Imaging &amp; Identification, Pumps &amp; Process Solutions, and Refrigeration &amp; Food Equipment. The Engineered Products segment offers a range of products including, software and services. The Fueling Solutions segment is providing components, equipment, and software and service solutions. The Imaging &amp; Identification segment supplies precision marking and coding, product traceability, and digital textile printing equipment. Pumps &amp; Process Solutions segment manufactures specialty pumps, fluid handling components, plastics, and polymer processing equipment, single-use pumps, and flows meters and connectors. Refrigeration &amp; Food Equipment segment provides energy-efficient equipment &amp; systems.</v>
    <v>23000</v>
    <v>New York Stock Exchange</v>
    <v>XNYS</v>
    <v>XNYS</v>
    <v>3005 Highland Pkwy Ste 200, DOWNERS GROVE, IL, 60515-5655 US</v>
    <v>164.85</v>
    <v>Machinery, Equipment &amp; Components</v>
    <v>Stock</v>
    <v>44603.94910232578</v>
    <v>227</v>
    <v>159.15</v>
    <v>23067780000</v>
    <v>DOVER CORPORATION</v>
    <v>DOVER CORPORATION</v>
    <v>164.45</v>
    <v>20.709</v>
    <v>163.94</v>
    <v>160.21</v>
    <v>161.08000000000001</v>
    <v>143984600</v>
    <v>DOV</v>
    <v>DOVER CORPORATION (XNYS:DOV)</v>
    <v>888942</v>
    <v>887846</v>
    <v>1947</v>
  </rv>
  <rv s="2">
    <v>228</v>
  </rv>
</rvData>
</file>

<file path=xl/richData/rdrichvaluestructure.xml><?xml version="1.0" encoding="utf-8"?>
<rvStructures xmlns="http://schemas.microsoft.com/office/spreadsheetml/2017/richdata" count="6">
  <s t="_hyperlink">
    <k n="Address" t="s"/>
    <k n="Text" t="s"/>
  </s>
  <s t="_linkedentitycore">
    <k n="%EntityCulture" t="s"/>
    <k n="%EntityId" t="s"/>
    <k n="%EntityServiceId"/>
    <k n="%IsRefreshable" t="b"/>
    <k n="%ProviderInfo" t="s"/>
    <k n="_Display" t="spb"/>
    <k n="_DisplayString" t="s"/>
    <k n="_Flags" t="spb"/>
    <k n="_Format" t="spb"/>
    <k n="_Icon" t="s"/>
    <k n="_SubLabel" t="spb"/>
    <k n="52 week high"/>
    <k n="52 week low"/>
    <k n="Beta"/>
    <k n="Change"/>
    <k n="Change % (Extended hours)"/>
    <k n="Change (%)"/>
    <k n="Change (Extended hours)"/>
    <k n="Currency" t="s"/>
    <k n="Description" t="s"/>
    <k n="Employees"/>
    <k n="Exchange" t="s"/>
    <k n="Exchange abbreviation" t="s"/>
    <k n="ExchangeID" t="s"/>
    <k n="Headquarters" t="s"/>
    <k n="High"/>
    <k n="Industry" t="s"/>
    <k n="Instrument type" t="s"/>
    <k n="Last trade time"/>
    <k n="LearnMoreOnLink" t="r"/>
    <k n="Low"/>
    <k n="Market cap"/>
    <k n="Name" t="s"/>
    <k n="Official name" t="s"/>
    <k n="Open"/>
    <k n="P/E"/>
    <k n="Previous close"/>
    <k n="Price"/>
    <k n="Price (Extended hours)"/>
    <k n="Shares outstanding"/>
    <k n="Ticker symbol" t="s"/>
    <k n="UniqueName" t="s"/>
    <k n="Volume"/>
    <k n="Volume average"/>
    <k n="Year incorporated"/>
  </s>
  <s t="_linkedentity">
    <k n="%cvi" t="r"/>
  </s>
  <s t="_sourceattribution">
    <k n="License" t="r"/>
    <k n="Source" t="r"/>
  </s>
  <s t="_imageurl">
    <k n="_Provider" t="spb"/>
    <k n="Address" t="s"/>
    <k n="Attribution" t="r"/>
    <k n="ComputedImage" t="b"/>
    <k n="More Images Address" t="s"/>
    <k n="Text" t="s"/>
  </s>
  <s t="_linkedentitycore">
    <k n="%EntityCulture" t="s"/>
    <k n="%EntityId" t="s"/>
    <k n="%EntityServiceId"/>
    <k n="%IsRefreshable" t="b"/>
    <k n="%ProviderInfo" t="s"/>
    <k n="_Display" t="spb"/>
    <k n="_DisplayString" t="s"/>
    <k n="_Flags" t="spb"/>
    <k n="_Format" t="spb"/>
    <k n="_Icon" t="s"/>
    <k n="_SubLabel" t="spb"/>
    <k n="52 week high"/>
    <k n="52 week low"/>
    <k n="Beta"/>
    <k n="Change"/>
    <k n="Change % (Extended hours)"/>
    <k n="Change (%)"/>
    <k n="Change (Extended hours)"/>
    <k n="Currency" t="s"/>
    <k n="Description" t="s"/>
    <k n="Employees"/>
    <k n="Exchange" t="s"/>
    <k n="Exchange abbreviation" t="s"/>
    <k n="ExchangeID" t="s"/>
    <k n="Headquarters" t="s"/>
    <k n="High"/>
    <k n="Image" t="r"/>
    <k n="Industry" t="s"/>
    <k n="Instrument type" t="s"/>
    <k n="Last trade time"/>
    <k n="LearnMoreOnLink" t="r"/>
    <k n="Low"/>
    <k n="Market cap"/>
    <k n="Name" t="s"/>
    <k n="Official name" t="s"/>
    <k n="Open"/>
    <k n="P/E"/>
    <k n="Previous close"/>
    <k n="Price"/>
    <k n="Price (Extended hours)"/>
    <k n="Shares outstanding"/>
    <k n="Ticker symbol" t="s"/>
    <k n="UniqueName" t="s"/>
    <k n="Volume"/>
    <k n="Volume average"/>
    <k n="Year incorporated"/>
  </s>
</rvStructures>
</file>

<file path=xl/richData/rdsupportingpropertybag.xml><?xml version="1.0" encoding="utf-8"?>
<supportingPropertyBags xmlns="http://schemas.microsoft.com/office/spreadsheetml/2017/richdata2">
  <spbArrays count="2">
    <a count="45">
      <v t="s">%EntityServiceId</v>
      <v t="s">_Format</v>
      <v t="s">%IsRefreshable</v>
      <v t="s">%EntityCulture</v>
      <v t="s">%EntityId</v>
      <v t="s">_Icon</v>
      <v t="s">_Display</v>
      <v t="s">Name</v>
      <v t="s">_SubLabel</v>
      <v t="s">Price</v>
      <v t="s">Price (Extended hours)</v>
      <v t="s">Exchange</v>
      <v t="s">Official name</v>
      <v t="s">Last trade time</v>
      <v t="s">Ticker symbol</v>
      <v t="s">Exchange abbreviation</v>
      <v t="s">Change</v>
      <v t="s">Change (Extended hours)</v>
      <v t="s">Change (%)</v>
      <v t="s">Change % (Extended hours)</v>
      <v t="s">Currency</v>
      <v t="s">Previous close</v>
      <v t="s">Open</v>
      <v t="s">High</v>
      <v t="s">Low</v>
      <v t="s">52 week high</v>
      <v t="s">52 week low</v>
      <v t="s">Volume</v>
      <v t="s">Volume average</v>
      <v t="s">Market cap</v>
      <v t="s">Beta</v>
      <v t="s">P/E</v>
      <v t="s">Shares outstanding</v>
      <v t="s">Description</v>
      <v t="s">Employees</v>
      <v t="s">Headquarters</v>
      <v t="s">Industry</v>
      <v t="s">Instrument type</v>
      <v t="s">Year incorporated</v>
      <v t="s">_Flags</v>
      <v t="s">UniqueName</v>
      <v t="s">_DisplayString</v>
      <v t="s">LearnMoreOnLink</v>
      <v t="s">ExchangeID</v>
      <v t="s">%ProviderInfo</v>
    </a>
    <a count="46">
      <v t="s">%EntityServiceId</v>
      <v t="s">_Format</v>
      <v t="s">%IsRefreshable</v>
      <v t="s">%EntityCulture</v>
      <v t="s">%EntityId</v>
      <v t="s">_Icon</v>
      <v t="s">_Display</v>
      <v t="s">Name</v>
      <v t="s">_SubLabel</v>
      <v t="s">Price</v>
      <v t="s">Price (Extended hours)</v>
      <v t="s">Exchange</v>
      <v t="s">Official name</v>
      <v t="s">Last trade time</v>
      <v t="s">Ticker symbol</v>
      <v t="s">Exchange abbreviation</v>
      <v t="s">Change</v>
      <v t="s">Change (Extended hours)</v>
      <v t="s">Change (%)</v>
      <v t="s">Change % (Extended hours)</v>
      <v t="s">Currency</v>
      <v t="s">Previous close</v>
      <v t="s">Open</v>
      <v t="s">High</v>
      <v t="s">Low</v>
      <v t="s">52 week high</v>
      <v t="s">52 week low</v>
      <v t="s">Volume</v>
      <v t="s">Volume average</v>
      <v t="s">Market cap</v>
      <v t="s">Beta</v>
      <v t="s">P/E</v>
      <v t="s">Shares outstanding</v>
      <v t="s">Description</v>
      <v t="s">Employees</v>
      <v t="s">Headquarters</v>
      <v t="s">Industry</v>
      <v t="s">Instrument type</v>
      <v t="s">Year incorporated</v>
      <v t="s">_Flags</v>
      <v t="s">UniqueName</v>
      <v t="s">_DisplayString</v>
      <v t="s">LearnMoreOnLink</v>
      <v t="s">Image</v>
      <v t="s">ExchangeID</v>
      <v t="s">%ProviderInfo</v>
    </a>
  </spbArrays>
  <spbData count="10">
    <spb s="0">
      <v>0</v>
      <v>Name</v>
      <v>LearnMoreOnLink</v>
    </spb>
    <spb s="1">
      <v>0</v>
      <v>0</v>
      <v>0</v>
    </spb>
    <spb s="2">
      <v>1</v>
      <v>1</v>
      <v>1</v>
      <v>1</v>
    </spb>
    <spb s="3">
      <v>1</v>
      <v>2</v>
      <v>2</v>
      <v>1</v>
      <v>3</v>
      <v>1</v>
      <v>1</v>
      <v>1</v>
      <v>4</v>
      <v>4</v>
      <v>5</v>
      <v>6</v>
      <v>1</v>
      <v>1</v>
      <v>1</v>
      <v>4</v>
      <v>7</v>
      <v>8</v>
      <v>9</v>
      <v>4</v>
      <v>1</v>
      <v>1</v>
      <v>5</v>
    </spb>
    <spb s="4">
      <v>at close</v>
      <v>from previous close</v>
      <v>from previous close</v>
      <v>Source: Nasdaq</v>
      <v>GMT</v>
      <v>Delayed 15 minutes</v>
      <v>from close</v>
      <v>from close</v>
    </spb>
    <spb s="0">
      <v>1</v>
      <v>Name</v>
      <v>LearnMoreOnLink</v>
    </spb>
    <spb s="5">
      <v>0</v>
      <v>0</v>
    </spb>
    <spb s="6">
      <v>6</v>
      <v>1</v>
      <v>1</v>
      <v>1</v>
      <v>1</v>
    </spb>
    <spb s="7">
      <v>1</v>
      <v>2</v>
      <v>2</v>
      <v>1</v>
      <v>3</v>
      <v>1</v>
      <v>10</v>
      <v>1</v>
      <v>1</v>
      <v>4</v>
      <v>4</v>
      <v>5</v>
      <v>6</v>
      <v>1</v>
      <v>1</v>
      <v>1</v>
      <v>4</v>
      <v>7</v>
      <v>8</v>
      <v>9</v>
      <v>4</v>
      <v>1</v>
      <v>1</v>
      <v>5</v>
    </spb>
    <spb s="8">
      <v>Powered by Refinitiv</v>
    </spb>
  </spbData>
</supportingPropertyBags>
</file>

<file path=xl/richData/rdsupportingpropertybagstructure.xml><?xml version="1.0" encoding="utf-8"?>
<spbStructures xmlns="http://schemas.microsoft.com/office/spreadsheetml/2017/richdata2" count="9">
  <s>
    <k n="^Order" t="spba"/>
    <k n="TitleProperty" t="s"/>
    <k n="SubTitleProperty" t="s"/>
  </s>
  <s>
    <k n="ShowInCardView" t="b"/>
    <k n="ShowInDotNotation" t="b"/>
    <k n="ShowInAutoComplete" t="b"/>
  </s>
  <s>
    <k n="ExchangeID" t="spb"/>
    <k n="UniqueName" t="spb"/>
    <k n="`%ProviderInfo" t="spb"/>
    <k n="LearnMoreOnLink" t="spb"/>
  </s>
  <s>
    <k n="Low" t="i"/>
    <k n="P/E" t="i"/>
    <k n="Beta" t="i"/>
    <k n="High" t="i"/>
    <k n="Name" t="i"/>
    <k n="Open" t="i"/>
    <k n="Price" t="i"/>
    <k n="Change" t="i"/>
    <k n="Volume" t="i"/>
    <k n="Employees" t="i"/>
    <k n="Change (%)" t="i"/>
    <k n="Market cap" t="i"/>
    <k n="52 week low" t="i"/>
    <k n="52 week high" t="i"/>
    <k n="Previous close" t="i"/>
    <k n="Volume average" t="i"/>
    <k n="Last trade time" t="i"/>
    <k n="Year incorporated" t="i"/>
    <k n="`%EntityServiceId" t="i"/>
    <k n="Shares outstanding" t="i"/>
    <k n="Price (Extended hours)" t="i"/>
    <k n="Change (Extended hours)" t="i"/>
    <k n="Change % (Extended hours)" t="i"/>
  </s>
  <s>
    <k n="Price" t="s"/>
    <k n="Change" t="s"/>
    <k n="Change (%)" t="s"/>
    <k n="ExchangeID" t="s"/>
    <k n="Last trade time" t="s"/>
    <k n="Price (Extended hours)" t="s"/>
    <k n="Change (Extended hours)" t="s"/>
    <k n="Change % (Extended hours)" t="s"/>
  </s>
  <s>
    <k n="ShowInDotNotation" t="b"/>
    <k n="ShowInAutoComplete" t="b"/>
  </s>
  <s>
    <k n="Image" t="spb"/>
    <k n="ExchangeID" t="spb"/>
    <k n="UniqueName" t="spb"/>
    <k n="`%ProviderInfo" t="spb"/>
    <k n="LearnMoreOnLink" t="spb"/>
  </s>
  <s>
    <k n="Low" t="i"/>
    <k n="P/E" t="i"/>
    <k n="Beta" t="i"/>
    <k n="High" t="i"/>
    <k n="Name" t="i"/>
    <k n="Open" t="i"/>
    <k n="Image" t="i"/>
    <k n="Price" t="i"/>
    <k n="Change" t="i"/>
    <k n="Volume" t="i"/>
    <k n="Employees" t="i"/>
    <k n="Change (%)" t="i"/>
    <k n="Market cap" t="i"/>
    <k n="52 week low" t="i"/>
    <k n="52 week high" t="i"/>
    <k n="Previous close" t="i"/>
    <k n="Volume average" t="i"/>
    <k n="Last trade time" t="i"/>
    <k n="Year incorporated" t="i"/>
    <k n="`%EntityServiceId" t="i"/>
    <k n="Shares outstanding" t="i"/>
    <k n="Price (Extended hours)" t="i"/>
    <k n="Change (Extended hours)" t="i"/>
    <k n="Change % (Extended hours)" t="i"/>
  </s>
  <s>
    <k n="name" t="s"/>
  </s>
</spbStructures>
</file>

<file path=xl/richData/richStyles.xml><?xml version="1.0" encoding="utf-8"?>
<richStyleSheet xmlns="http://schemas.microsoft.com/office/spreadsheetml/2017/richdata2" xmlns:mc="http://schemas.openxmlformats.org/markup-compatibility/2006" xmlns:x="http://schemas.openxmlformats.org/spreadsheetml/2006/main" mc:Ignorable="x">
  <dxfs count="5">
    <x:dxf>
      <x:numFmt numFmtId="0" formatCode="General"/>
    </x:dxf>
    <x:dxf>
      <x:numFmt numFmtId="27" formatCode="yyyy/mm/dd\ h:mm"/>
    </x:dxf>
    <x:dxf>
      <x:numFmt numFmtId="14" formatCode="0.00%"/>
    </x:dxf>
    <x:dxf>
      <x:numFmt numFmtId="6" formatCode="#,##0;[Red]\-#,##0"/>
    </x:dxf>
    <x:dxf>
      <x:numFmt numFmtId="8" formatCode="#,##0.00;[Red]\-#,##0.00"/>
    </x:dxf>
  </dxfs>
  <richProperties>
    <rPr n="NumberFormat" t="s"/>
    <rPr n="IsTitleField" t="b"/>
    <rPr n="IsHeroField" t="b"/>
  </richProperties>
  <richStyles>
    <rSty dxfid="0">
      <rpv i="0">_([$$-en-US]* #,##0.00_);_([$$-en-US]* (#,##0.00);_([$$-en-US]* "-"??_);_(@_)</rpv>
    </rSty>
    <rSty dxfid="4">
      <rpv i="0">#,##0.00_);[Red](#,##0.00)</rpv>
    </rSty>
    <rSty>
      <rpv i="1">1</rpv>
    </rSty>
    <rSty dxfid="3">
      <rpv i="0">#,##0_);[Red](#,##0)</rpv>
    </rSty>
    <rSty dxfid="2"/>
    <rSty dxfid="0">
      <rpv i="0">_([$$-en-US]* #,##0_);_([$$-en-US]* (#,##0);_([$$-en-US]* "-"_);_(@_)</rpv>
    </rSty>
    <rSty dxfid="1"/>
    <rSty dxfid="0">
      <rpv i="0">0_);[Red](0)</rpv>
    </rSty>
    <rSty dxfid="0">
      <rpv i="0">0.00_);[Red](0.00)</rpv>
    </rSty>
    <rSty>
      <rpv i="2">1</rpv>
    </rSty>
  </richStyles>
</richStyleSheet>
</file>

<file path=xl/theme/theme1.xml><?xml version="1.0" encoding="utf-8"?>
<a:theme xmlns:a="http://schemas.openxmlformats.org/drawingml/2006/main" name="Office 테마">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9C710699-9B80-4E44-BB8F-B9F4ACF84A16}">
  <dimension ref="A1:AA61"/>
  <sheetViews>
    <sheetView tabSelected="1" workbookViewId="0">
      <pane ySplit="1" topLeftCell="A2" activePane="bottomLeft" state="frozen"/>
      <selection activeCell="B1" sqref="B1"/>
      <selection pane="bottomLeft" activeCell="M1" sqref="M1"/>
    </sheetView>
  </sheetViews>
  <sheetFormatPr defaultRowHeight="13.8" x14ac:dyDescent="0.4"/>
  <cols>
    <col min="1" max="1" width="7.8984375" style="1" bestFit="1" customWidth="1"/>
    <col min="2" max="2" width="31.19921875" style="1" customWidth="1"/>
    <col min="3" max="3" width="61.296875" style="1" hidden="1" customWidth="1"/>
    <col min="4" max="4" width="18.796875" style="1" bestFit="1" customWidth="1"/>
    <col min="5" max="5" width="38.296875" style="1" hidden="1" customWidth="1"/>
    <col min="6" max="6" width="10.09765625" style="1" bestFit="1" customWidth="1"/>
    <col min="7" max="7" width="9.09765625" style="1" bestFit="1" customWidth="1"/>
    <col min="8" max="8" width="13.69921875" style="1" customWidth="1"/>
    <col min="9" max="9" width="9.3984375" style="1" customWidth="1"/>
    <col min="10" max="10" width="9.8984375" style="1" bestFit="1" customWidth="1"/>
    <col min="11" max="11" width="11.09765625" style="1" customWidth="1"/>
    <col min="12" max="12" width="8.3984375" style="1" customWidth="1"/>
    <col min="13" max="13" width="10.296875" style="1" customWidth="1"/>
    <col min="14" max="14" width="9.296875" style="1" bestFit="1" customWidth="1"/>
    <col min="15" max="15" width="11" style="1" customWidth="1"/>
    <col min="16" max="16" width="7.3984375" style="1" customWidth="1"/>
    <col min="17" max="17" width="8.296875" style="1" customWidth="1"/>
    <col min="18" max="18" width="6.796875" style="1" bestFit="1" customWidth="1"/>
    <col min="19" max="19" width="6.19921875" style="1" bestFit="1" customWidth="1"/>
    <col min="20" max="20" width="4.5" style="1" bestFit="1" customWidth="1"/>
    <col min="21" max="21" width="9.5" style="1" bestFit="1" customWidth="1"/>
    <col min="22" max="22" width="10.09765625" style="1" bestFit="1" customWidth="1"/>
    <col min="23" max="24" width="11.19921875" style="1" bestFit="1" customWidth="1"/>
    <col min="25" max="25" width="9.5" style="1" bestFit="1" customWidth="1"/>
    <col min="26" max="26" width="8.296875" style="1" bestFit="1" customWidth="1"/>
    <col min="27" max="27" width="11.3984375" style="1" bestFit="1" customWidth="1"/>
    <col min="28" max="16384" width="8.796875" style="1"/>
  </cols>
  <sheetData>
    <row r="1" spans="1:27" s="3" customFormat="1" ht="41.4" x14ac:dyDescent="0.4">
      <c r="A1" s="8" t="s">
        <v>0</v>
      </c>
      <c r="B1" s="8" t="s">
        <v>1</v>
      </c>
      <c r="C1" s="8" t="s">
        <v>123</v>
      </c>
      <c r="D1" s="8" t="s">
        <v>132</v>
      </c>
      <c r="E1" s="8" t="s">
        <v>124</v>
      </c>
      <c r="F1" s="8" t="s">
        <v>125</v>
      </c>
      <c r="G1" s="8" t="s">
        <v>3</v>
      </c>
      <c r="H1" s="9" t="s">
        <v>2</v>
      </c>
      <c r="I1" s="9" t="s">
        <v>126</v>
      </c>
      <c r="J1" s="9" t="s">
        <v>158</v>
      </c>
      <c r="K1" s="9" t="s">
        <v>159</v>
      </c>
      <c r="L1" s="9" t="s">
        <v>129</v>
      </c>
      <c r="M1" s="9" t="s">
        <v>138</v>
      </c>
      <c r="N1" s="9" t="s">
        <v>131</v>
      </c>
      <c r="O1" s="9" t="s">
        <v>130</v>
      </c>
      <c r="P1" s="10" t="s">
        <v>134</v>
      </c>
      <c r="Q1" s="10" t="s">
        <v>135</v>
      </c>
      <c r="R1" s="10" t="s">
        <v>136</v>
      </c>
      <c r="S1" s="10" t="s">
        <v>137</v>
      </c>
      <c r="T1" s="10" t="s">
        <v>139</v>
      </c>
      <c r="U1" s="10" t="s">
        <v>143</v>
      </c>
      <c r="V1" s="10" t="s">
        <v>144</v>
      </c>
      <c r="W1" s="10" t="s">
        <v>145</v>
      </c>
      <c r="X1" s="10" t="s">
        <v>146</v>
      </c>
      <c r="Y1" s="10" t="s">
        <v>140</v>
      </c>
      <c r="Z1" s="10" t="s">
        <v>141</v>
      </c>
      <c r="AA1" s="10" t="s">
        <v>142</v>
      </c>
    </row>
    <row r="2" spans="1:27" x14ac:dyDescent="0.4">
      <c r="A2" s="1" t="s">
        <v>5</v>
      </c>
      <c r="B2" s="1" t="s">
        <v>4</v>
      </c>
      <c r="C2" s="1" t="e" vm="1">
        <v>#VALUE!</v>
      </c>
      <c r="D2" s="1" t="s">
        <v>147</v>
      </c>
      <c r="E2" s="1" t="str" cm="1">
        <f t="array" ref="E2">_FV(C2,"Industry")</f>
        <v>Personal &amp; Household Products &amp; Services</v>
      </c>
      <c r="F2" s="4" cm="1">
        <f t="array" ref="F2">_FV(C2,"Market cap",TRUE)/1000000</f>
        <v>23691.8</v>
      </c>
      <c r="G2" s="5" cm="1">
        <f t="array" ref="G2">_FV(C2,"Price")</f>
        <v>97.9</v>
      </c>
      <c r="H2" s="1">
        <v>26</v>
      </c>
      <c r="I2" s="6" t="s">
        <v>127</v>
      </c>
      <c r="J2" s="5">
        <v>1.05</v>
      </c>
      <c r="K2" s="5">
        <f>IF(I2="Quarterly",J2/4,IF(I2="Monthly",J2/12,0))</f>
        <v>0.26250000000000001</v>
      </c>
      <c r="L2" s="7">
        <f>J2/G2*100</f>
        <v>1.0725229826353422</v>
      </c>
      <c r="M2" s="2">
        <v>0.30099999999999999</v>
      </c>
      <c r="N2" s="1">
        <v>5.21</v>
      </c>
      <c r="O2" s="1">
        <v>42.25</v>
      </c>
      <c r="P2" s="1">
        <v>29.53</v>
      </c>
      <c r="Q2" s="1">
        <v>28.14</v>
      </c>
      <c r="R2" s="1">
        <v>3.77</v>
      </c>
      <c r="S2" s="1">
        <v>62.58</v>
      </c>
      <c r="T2" s="1">
        <v>3.31</v>
      </c>
      <c r="U2" s="2">
        <v>0.27600000000000002</v>
      </c>
      <c r="V2" s="2">
        <v>8.5199999999999998E-2</v>
      </c>
      <c r="W2" s="2">
        <v>0.152</v>
      </c>
      <c r="X2" s="2">
        <v>7.8299999999999995E-2</v>
      </c>
      <c r="Y2" s="2">
        <v>0.246</v>
      </c>
      <c r="Z2" s="1">
        <v>0.51</v>
      </c>
      <c r="AA2" s="1">
        <v>100.08</v>
      </c>
    </row>
    <row r="3" spans="1:27" x14ac:dyDescent="0.4">
      <c r="A3" s="1" t="s">
        <v>7</v>
      </c>
      <c r="B3" s="1" t="s">
        <v>6</v>
      </c>
      <c r="C3" s="1" t="e" vm="2">
        <v>#VALUE!</v>
      </c>
      <c r="D3" s="1" t="s">
        <v>148</v>
      </c>
      <c r="E3" s="1" t="str" cm="1">
        <f t="array" ref="E3">_FV(C3,"Industry")</f>
        <v>Electrical Utilities &amp; IPPs</v>
      </c>
      <c r="F3" s="4" cm="1">
        <f t="array" ref="F3">_FV(C3,"Market cap",TRUE)/1000000</f>
        <v>147081.79999999999</v>
      </c>
      <c r="G3" s="5" cm="1">
        <f t="array" ref="G3">_FV(C3,"Price")</f>
        <v>74.959999999999994</v>
      </c>
      <c r="H3" s="1">
        <v>27</v>
      </c>
      <c r="I3" s="6" t="s">
        <v>127</v>
      </c>
      <c r="J3" s="5">
        <v>1.54</v>
      </c>
      <c r="K3" s="5">
        <f t="shared" ref="K3:K61" si="0">IF(I3="Quarterly",J3/4,IF(I3="Monthly",J3/12,0))</f>
        <v>0.38500000000000001</v>
      </c>
      <c r="L3" s="7">
        <f>J3/G3*100</f>
        <v>2.0544290288153686</v>
      </c>
      <c r="M3" s="2">
        <v>0.91600000000000004</v>
      </c>
      <c r="N3" s="1">
        <v>10</v>
      </c>
      <c r="O3" s="1">
        <v>77.010000000000005</v>
      </c>
      <c r="P3" s="1">
        <v>41.39</v>
      </c>
      <c r="Q3" s="1">
        <v>24.85</v>
      </c>
      <c r="R3" s="1">
        <v>4.5199999999999996</v>
      </c>
      <c r="S3" s="1">
        <v>32.090000000000003</v>
      </c>
      <c r="T3" s="1">
        <v>1.81</v>
      </c>
      <c r="U3" s="2">
        <v>-0.23100000000000001</v>
      </c>
      <c r="V3" s="2">
        <v>8.0600000000000005E-2</v>
      </c>
      <c r="W3" s="2">
        <v>2E-3</v>
      </c>
      <c r="X3" s="2">
        <v>9.1700000000000004E-2</v>
      </c>
      <c r="Y3" s="2">
        <v>8.5000000000000006E-2</v>
      </c>
      <c r="Z3" s="1">
        <v>1.51</v>
      </c>
      <c r="AA3" s="1">
        <v>92.13</v>
      </c>
    </row>
    <row r="4" spans="1:27" x14ac:dyDescent="0.4">
      <c r="A4" s="1" t="s">
        <v>9</v>
      </c>
      <c r="B4" s="1" t="s">
        <v>8</v>
      </c>
      <c r="C4" s="1" t="e" vm="3">
        <v>#VALUE!</v>
      </c>
      <c r="D4" s="1" t="s">
        <v>149</v>
      </c>
      <c r="E4" s="1" t="str" cm="1">
        <f t="array" ref="E4">_FV(C4,"Industry")</f>
        <v>Software &amp; IT Services</v>
      </c>
      <c r="F4" s="4" cm="1">
        <f t="array" ref="F4">_FV(C4,"Market cap",TRUE)/1000000</f>
        <v>118996.4</v>
      </c>
      <c r="G4" s="5" cm="1">
        <f t="array" ref="G4">_FV(C4,"Price")</f>
        <v>132.69</v>
      </c>
      <c r="H4" s="1">
        <v>27</v>
      </c>
      <c r="I4" s="6" t="s">
        <v>127</v>
      </c>
      <c r="J4" s="5">
        <v>6.56</v>
      </c>
      <c r="K4" s="5">
        <f t="shared" si="0"/>
        <v>1.64</v>
      </c>
      <c r="L4" s="7">
        <f>J4/G4*100</f>
        <v>4.943854096013264</v>
      </c>
      <c r="M4" s="2" t="s">
        <v>150</v>
      </c>
      <c r="N4" s="1">
        <v>0.61</v>
      </c>
      <c r="O4" s="1">
        <v>19.09</v>
      </c>
      <c r="P4" s="1">
        <v>25.51</v>
      </c>
      <c r="Q4" s="1">
        <v>12.55</v>
      </c>
      <c r="R4" s="1">
        <v>1.55</v>
      </c>
      <c r="S4" s="1" t="s">
        <v>150</v>
      </c>
      <c r="T4" s="1">
        <v>5.2</v>
      </c>
      <c r="U4" s="2">
        <v>-0.59099999999999997</v>
      </c>
      <c r="V4" s="2">
        <v>6.7500000000000004E-2</v>
      </c>
      <c r="W4" s="2">
        <v>-0.20300000000000001</v>
      </c>
      <c r="X4" s="2">
        <v>0.16500000000000001</v>
      </c>
      <c r="Y4" s="2" t="s">
        <v>150</v>
      </c>
      <c r="Z4" s="1">
        <v>2.4500000000000002</v>
      </c>
      <c r="AA4" s="1">
        <v>143.68</v>
      </c>
    </row>
    <row r="5" spans="1:27" x14ac:dyDescent="0.4">
      <c r="A5" s="1" t="s">
        <v>11</v>
      </c>
      <c r="B5" s="1" t="s">
        <v>10</v>
      </c>
      <c r="C5" s="1" t="e" vm="4">
        <v>#VALUE!</v>
      </c>
      <c r="D5" s="1" t="s">
        <v>151</v>
      </c>
      <c r="E5" s="1" t="str" cm="1">
        <f t="array" ref="E5">_FV(C5,"Industry")</f>
        <v>Chemicals</v>
      </c>
      <c r="F5" s="4" cm="1">
        <f t="array" ref="F5">_FV(C5,"Market cap",TRUE)/1000000</f>
        <v>27008.66</v>
      </c>
      <c r="G5" s="5" cm="1">
        <f t="array" ref="G5">_FV(C5,"Price")</f>
        <v>230.88</v>
      </c>
      <c r="H5" s="1">
        <v>28</v>
      </c>
      <c r="I5" s="6" t="s">
        <v>127</v>
      </c>
      <c r="J5" s="5">
        <v>1.56</v>
      </c>
      <c r="K5" s="5">
        <f t="shared" si="0"/>
        <v>0.39</v>
      </c>
      <c r="L5" s="7">
        <f>J5/G5*100</f>
        <v>0.67567567567567566</v>
      </c>
      <c r="M5" s="2">
        <v>0.80700000000000005</v>
      </c>
      <c r="N5" s="1">
        <v>1.3</v>
      </c>
      <c r="O5" s="1">
        <v>27.82</v>
      </c>
      <c r="P5" s="1">
        <v>122.16</v>
      </c>
      <c r="Q5" s="1">
        <v>37.56</v>
      </c>
      <c r="R5" s="1">
        <v>4.0999999999999996</v>
      </c>
      <c r="S5" s="1" t="s">
        <v>150</v>
      </c>
      <c r="T5" s="1">
        <v>1.89</v>
      </c>
      <c r="U5" s="2">
        <v>-0.29899999999999999</v>
      </c>
      <c r="V5" s="2">
        <v>0.52080000000000004</v>
      </c>
      <c r="W5" s="2">
        <v>5.3999999999999999E-2</v>
      </c>
      <c r="X5" s="2">
        <v>0.29830000000000001</v>
      </c>
      <c r="Y5" s="2">
        <v>3.9E-2</v>
      </c>
      <c r="Z5" s="1">
        <v>0.36</v>
      </c>
      <c r="AA5" s="1">
        <v>261.76</v>
      </c>
    </row>
    <row r="6" spans="1:27" x14ac:dyDescent="0.4">
      <c r="A6" s="1" t="s">
        <v>13</v>
      </c>
      <c r="B6" s="1" t="s">
        <v>12</v>
      </c>
      <c r="C6" s="1" t="e" vm="5">
        <v>#VALUE!</v>
      </c>
      <c r="D6" s="1" t="s">
        <v>152</v>
      </c>
      <c r="E6" s="1" t="str" cm="1">
        <f t="array" ref="E6">_FV(C6,"Industry")</f>
        <v>Machinery, Equipment &amp; Components</v>
      </c>
      <c r="F6" s="4" cm="1">
        <f t="array" ref="F6">_FV(C6,"Market cap",TRUE)/1000000</f>
        <v>108859.1</v>
      </c>
      <c r="G6" s="5" cm="1">
        <f t="array" ref="G6">_FV(C6,"Price")</f>
        <v>201.19</v>
      </c>
      <c r="H6" s="1">
        <v>28</v>
      </c>
      <c r="I6" s="6" t="s">
        <v>127</v>
      </c>
      <c r="J6" s="5">
        <v>4.4400000000000004</v>
      </c>
      <c r="K6" s="5">
        <f t="shared" si="0"/>
        <v>1.1100000000000001</v>
      </c>
      <c r="L6" s="7">
        <f>J6/G6*100</f>
        <v>2.2068691286843283</v>
      </c>
      <c r="M6" s="2">
        <v>0.51200000000000001</v>
      </c>
      <c r="N6" s="1">
        <v>3.88</v>
      </c>
      <c r="O6" s="1">
        <v>38.96</v>
      </c>
      <c r="P6" s="1">
        <v>16.989999999999998</v>
      </c>
      <c r="Q6" s="1">
        <v>13.98</v>
      </c>
      <c r="R6" s="1">
        <v>0.81</v>
      </c>
      <c r="S6" s="1">
        <v>23.46</v>
      </c>
      <c r="T6" s="1">
        <v>11.85</v>
      </c>
      <c r="U6" s="2">
        <v>-0.49</v>
      </c>
      <c r="V6" s="2">
        <v>0.18010000000000001</v>
      </c>
      <c r="W6" s="2">
        <v>4.9000000000000002E-2</v>
      </c>
      <c r="X6" s="2">
        <v>0.2097</v>
      </c>
      <c r="Y6" s="2">
        <v>0.26900000000000002</v>
      </c>
      <c r="Z6" s="1">
        <v>2.21</v>
      </c>
      <c r="AA6" s="1">
        <v>233.38</v>
      </c>
    </row>
    <row r="7" spans="1:27" x14ac:dyDescent="0.4">
      <c r="A7" s="1" t="s">
        <v>15</v>
      </c>
      <c r="B7" s="1" t="s">
        <v>14</v>
      </c>
      <c r="C7" s="1" t="e" vm="6">
        <v>#VALUE!</v>
      </c>
      <c r="D7" s="1" t="s">
        <v>153</v>
      </c>
      <c r="E7" s="1" t="str" cm="1">
        <f t="array" ref="E7">_FV(C7,"Industry")</f>
        <v>Residential &amp; Commercial REIT</v>
      </c>
      <c r="F7" s="4" cm="1">
        <f t="array" ref="F7">_FV(C7,"Market cap",TRUE)/1000000</f>
        <v>20742.84</v>
      </c>
      <c r="G7" s="5" cm="1">
        <f t="array" ref="G7">_FV(C7,"Price")</f>
        <v>318.69</v>
      </c>
      <c r="H7" s="1">
        <v>28</v>
      </c>
      <c r="I7" s="6" t="s">
        <v>127</v>
      </c>
      <c r="J7" s="5">
        <v>8.36</v>
      </c>
      <c r="K7" s="5">
        <f t="shared" si="0"/>
        <v>2.09</v>
      </c>
      <c r="L7" s="7">
        <f>J7/G7*100</f>
        <v>2.6232388841821206</v>
      </c>
      <c r="M7" s="2">
        <v>1.345</v>
      </c>
      <c r="N7" s="1">
        <v>0.6</v>
      </c>
      <c r="O7" s="1">
        <v>30.62</v>
      </c>
      <c r="P7" s="1">
        <v>42.51</v>
      </c>
      <c r="Q7" s="1">
        <v>53.66</v>
      </c>
      <c r="R7" s="1">
        <v>5.38</v>
      </c>
      <c r="S7" s="1">
        <v>91.37</v>
      </c>
      <c r="T7" s="1">
        <v>7.5</v>
      </c>
      <c r="U7" s="2">
        <v>0.30199999999999999</v>
      </c>
      <c r="V7" s="2">
        <v>0.13600000000000001</v>
      </c>
      <c r="W7" s="2">
        <v>0.2</v>
      </c>
      <c r="X7" s="2">
        <v>7.9000000000000001E-2</v>
      </c>
      <c r="Y7" s="2">
        <v>6.7000000000000004E-2</v>
      </c>
      <c r="Z7" s="1">
        <v>1.02</v>
      </c>
      <c r="AA7" s="1">
        <v>369.05</v>
      </c>
    </row>
    <row r="8" spans="1:27" x14ac:dyDescent="0.4">
      <c r="A8" s="1" t="s">
        <v>17</v>
      </c>
      <c r="B8" s="1" t="s">
        <v>16</v>
      </c>
      <c r="C8" s="1" t="e" vm="7">
        <v>#VALUE!</v>
      </c>
      <c r="D8" s="1" t="s">
        <v>152</v>
      </c>
      <c r="E8" s="1" t="str" cm="1">
        <f t="array" ref="E8">_FV(C8,"Industry")</f>
        <v>Freight &amp; Logistics Services</v>
      </c>
      <c r="F8" s="4" cm="1">
        <f t="array" ref="F8">_FV(C8,"Market cap",TRUE)/1000000</f>
        <v>18163.48</v>
      </c>
      <c r="G8" s="5" cm="1">
        <f t="array" ref="G8">_FV(C8,"Price")</f>
        <v>107.22</v>
      </c>
      <c r="H8" s="1">
        <v>28</v>
      </c>
      <c r="I8" s="6" t="s">
        <v>127</v>
      </c>
      <c r="J8" s="5">
        <v>1.1599999999999999</v>
      </c>
      <c r="K8" s="5">
        <f t="shared" si="0"/>
        <v>0.28999999999999998</v>
      </c>
      <c r="L8" s="7">
        <f>J8/G8*100</f>
        <v>1.0818877075172542</v>
      </c>
      <c r="M8" s="2">
        <v>0.16</v>
      </c>
      <c r="N8" s="1">
        <v>11.54</v>
      </c>
      <c r="O8" s="1">
        <v>45</v>
      </c>
      <c r="P8" s="1">
        <v>15.85</v>
      </c>
      <c r="Q8" s="1">
        <v>16.78</v>
      </c>
      <c r="R8" s="1">
        <v>2.0299999999999998</v>
      </c>
      <c r="S8" s="1">
        <v>31.96</v>
      </c>
      <c r="T8" s="1">
        <v>6.76</v>
      </c>
      <c r="U8" s="2">
        <v>0.20200000000000001</v>
      </c>
      <c r="V8" s="2">
        <v>-0.16139999999999999</v>
      </c>
      <c r="W8" s="2">
        <v>0.111</v>
      </c>
      <c r="X8" s="2">
        <v>7.8E-2</v>
      </c>
      <c r="Y8" s="2">
        <v>0.38600000000000001</v>
      </c>
      <c r="Z8" s="1">
        <v>0</v>
      </c>
      <c r="AA8" s="1">
        <v>122.86</v>
      </c>
    </row>
    <row r="9" spans="1:27" x14ac:dyDescent="0.4">
      <c r="A9" s="1" t="s">
        <v>19</v>
      </c>
      <c r="B9" s="1" t="s">
        <v>18</v>
      </c>
      <c r="C9" s="1" t="e" vm="8">
        <v>#VALUE!</v>
      </c>
      <c r="D9" s="1" t="s">
        <v>153</v>
      </c>
      <c r="E9" s="1" t="str" cm="1">
        <f t="array" ref="E9">_FV(C9,"Industry")</f>
        <v>Residential &amp; Commercial REIT</v>
      </c>
      <c r="F9" s="4" cm="1">
        <f t="array" ref="F9">_FV(C9,"Market cap",TRUE)/1000000</f>
        <v>38186.71</v>
      </c>
      <c r="G9" s="5" cm="1">
        <f t="array" ref="G9">_FV(C9,"Price")</f>
        <v>67.489999999999995</v>
      </c>
      <c r="H9" s="1">
        <v>27</v>
      </c>
      <c r="I9" s="6" t="s">
        <v>128</v>
      </c>
      <c r="J9" s="5">
        <v>2.96</v>
      </c>
      <c r="K9" s="5">
        <f t="shared" si="0"/>
        <v>0.24666666666666667</v>
      </c>
      <c r="L9" s="7">
        <f>J9/G9*100</f>
        <v>4.3858349385094098</v>
      </c>
      <c r="M9" s="2">
        <v>2.2090000000000001</v>
      </c>
      <c r="N9" s="1">
        <v>1.57</v>
      </c>
      <c r="O9" s="1">
        <v>18.39</v>
      </c>
      <c r="P9" s="1">
        <v>53.35</v>
      </c>
      <c r="Q9" s="1">
        <v>39.35</v>
      </c>
      <c r="R9" s="1">
        <v>9.7899999999999991</v>
      </c>
      <c r="S9" s="1">
        <v>172.31</v>
      </c>
      <c r="T9" s="1">
        <v>1.26</v>
      </c>
      <c r="U9" s="2">
        <v>-0.17100000000000001</v>
      </c>
      <c r="V9" s="2">
        <v>0.26939999999999997</v>
      </c>
      <c r="W9" s="2">
        <v>1.0999999999999999E-2</v>
      </c>
      <c r="X9" s="2">
        <v>5.45E-2</v>
      </c>
      <c r="Y9" s="2">
        <v>0.04</v>
      </c>
      <c r="Z9" s="1">
        <v>0.7</v>
      </c>
      <c r="AA9" s="1">
        <v>78.25</v>
      </c>
    </row>
    <row r="10" spans="1:27" x14ac:dyDescent="0.4">
      <c r="A10" s="1" t="s">
        <v>21</v>
      </c>
      <c r="B10" s="1" t="s">
        <v>20</v>
      </c>
      <c r="C10" s="1" t="e" vm="9">
        <v>#VALUE!</v>
      </c>
      <c r="D10" s="1" t="s">
        <v>154</v>
      </c>
      <c r="E10" s="1" t="str" cm="1">
        <f t="array" ref="E10">_FV(C10,"Industry")</f>
        <v>Insurance</v>
      </c>
      <c r="F10" s="4" cm="1">
        <f t="array" ref="F10">_FV(C10,"Market cap",TRUE)/1000000</f>
        <v>18897.18</v>
      </c>
      <c r="G10" s="5" cm="1">
        <f t="array" ref="G10">_FV(C10,"Price")</f>
        <v>66.91</v>
      </c>
      <c r="H10" s="1">
        <v>28</v>
      </c>
      <c r="I10" s="6" t="s">
        <v>127</v>
      </c>
      <c r="J10" s="5">
        <v>0.41</v>
      </c>
      <c r="K10" s="5">
        <f t="shared" si="0"/>
        <v>0.10249999999999999</v>
      </c>
      <c r="L10" s="7">
        <f>J10/G10*100</f>
        <v>0.61276341354057684</v>
      </c>
      <c r="M10" s="2">
        <v>0.16400000000000001</v>
      </c>
      <c r="N10" s="1">
        <v>9.35</v>
      </c>
      <c r="O10" s="1">
        <v>51.24</v>
      </c>
      <c r="P10" s="1">
        <v>32.61</v>
      </c>
      <c r="Q10" s="1">
        <v>26.22</v>
      </c>
      <c r="R10" s="1">
        <v>2.4700000000000002</v>
      </c>
      <c r="S10" s="1">
        <v>31.72</v>
      </c>
      <c r="T10" s="1">
        <v>2.0499999999999998</v>
      </c>
      <c r="U10" s="2">
        <v>0.20100000000000001</v>
      </c>
      <c r="V10" s="2">
        <v>9.11E-2</v>
      </c>
      <c r="W10" s="2">
        <v>0.14699999999999999</v>
      </c>
      <c r="X10" s="2">
        <v>0.13220000000000001</v>
      </c>
      <c r="Y10" s="2">
        <v>0.159</v>
      </c>
      <c r="Z10" s="1">
        <v>0.5</v>
      </c>
      <c r="AA10" s="1">
        <v>71.12</v>
      </c>
    </row>
    <row r="11" spans="1:27" x14ac:dyDescent="0.4">
      <c r="A11" s="1" t="s">
        <v>23</v>
      </c>
      <c r="B11" s="1" t="s">
        <v>22</v>
      </c>
      <c r="C11" s="1" t="e" vm="10">
        <v>#VALUE!</v>
      </c>
      <c r="D11" s="1" t="s">
        <v>154</v>
      </c>
      <c r="E11" s="1" t="str" cm="1">
        <f t="array" ref="E11">_FV(C11,"Industry")</f>
        <v>Insurance</v>
      </c>
      <c r="F11" s="4" cm="1">
        <f t="array" ref="F11">_FV(C11,"Market cap",TRUE)/1000000</f>
        <v>87897.06</v>
      </c>
      <c r="G11" s="5" cm="1">
        <f t="array" ref="G11">_FV(C11,"Price")</f>
        <v>204.06</v>
      </c>
      <c r="H11" s="1">
        <v>29</v>
      </c>
      <c r="I11" s="6" t="s">
        <v>127</v>
      </c>
      <c r="J11" s="5">
        <v>3.2</v>
      </c>
      <c r="K11" s="5">
        <f t="shared" si="0"/>
        <v>0.8</v>
      </c>
      <c r="L11" s="7">
        <f>J11/G11*100</f>
        <v>1.5681662256199158</v>
      </c>
      <c r="M11" s="2">
        <v>0.17100000000000001</v>
      </c>
      <c r="N11" s="1">
        <v>2.91</v>
      </c>
      <c r="O11" s="1">
        <v>16.059999999999999</v>
      </c>
      <c r="P11" s="1">
        <v>10.6</v>
      </c>
      <c r="Q11" s="1">
        <v>12.5</v>
      </c>
      <c r="R11" s="1">
        <v>0.36</v>
      </c>
      <c r="S11" s="1">
        <v>9.07</v>
      </c>
      <c r="T11" s="1">
        <v>19.260000000000002</v>
      </c>
      <c r="U11" s="2">
        <v>-0.19700000000000001</v>
      </c>
      <c r="V11" s="2">
        <v>0.1038</v>
      </c>
      <c r="W11" s="2">
        <v>-0.02</v>
      </c>
      <c r="X11" s="2">
        <v>0.2979</v>
      </c>
      <c r="Y11" s="2">
        <v>0.13700000000000001</v>
      </c>
      <c r="Z11" s="1">
        <v>0</v>
      </c>
      <c r="AA11" s="1">
        <v>225</v>
      </c>
    </row>
    <row r="12" spans="1:27" x14ac:dyDescent="0.4">
      <c r="A12" s="1" t="s">
        <v>25</v>
      </c>
      <c r="B12" s="1" t="s">
        <v>24</v>
      </c>
      <c r="C12" s="1" t="e" vm="11">
        <v>#VALUE!</v>
      </c>
      <c r="D12" s="1" t="s">
        <v>154</v>
      </c>
      <c r="E12" s="1" t="str" cm="1">
        <f t="array" ref="E12">_FV(C12,"Industry")</f>
        <v>Banking Services</v>
      </c>
      <c r="F12" s="4" cm="1">
        <f t="array" ref="F12">_FV(C12,"Market cap",TRUE)/1000000</f>
        <v>8971.4030000000002</v>
      </c>
      <c r="G12" s="5" cm="1">
        <f t="array" ref="G12">_FV(C12,"Price")</f>
        <v>20.96</v>
      </c>
      <c r="H12" s="1">
        <v>28</v>
      </c>
      <c r="I12" s="6" t="s">
        <v>127</v>
      </c>
      <c r="J12" s="5">
        <v>0.73</v>
      </c>
      <c r="K12" s="5">
        <f t="shared" si="0"/>
        <v>0.1825</v>
      </c>
      <c r="L12" s="7">
        <f>J12/G12*100</f>
        <v>3.4828244274809155</v>
      </c>
      <c r="M12" s="2">
        <v>1.01</v>
      </c>
      <c r="N12" s="1">
        <v>1.39</v>
      </c>
      <c r="O12" s="1">
        <v>7.38</v>
      </c>
      <c r="P12" s="1">
        <v>15.06</v>
      </c>
      <c r="Q12" s="1">
        <v>17.11</v>
      </c>
      <c r="R12" s="1">
        <v>1.4</v>
      </c>
      <c r="S12" s="1">
        <v>10.56</v>
      </c>
      <c r="T12" s="1">
        <v>1.39</v>
      </c>
      <c r="U12" s="2">
        <v>-0.61799999999999999</v>
      </c>
      <c r="V12" s="2">
        <v>1.83E-2</v>
      </c>
      <c r="W12" s="2">
        <v>-0.108</v>
      </c>
      <c r="X12" s="2">
        <v>0.1074</v>
      </c>
      <c r="Y12" s="2">
        <v>0.04</v>
      </c>
      <c r="Z12" s="1">
        <v>0</v>
      </c>
      <c r="AA12" s="1">
        <v>20.07</v>
      </c>
    </row>
    <row r="13" spans="1:27" x14ac:dyDescent="0.4">
      <c r="A13" s="1" t="s">
        <v>27</v>
      </c>
      <c r="B13" s="1" t="s">
        <v>26</v>
      </c>
      <c r="C13" s="1" t="e" vm="12">
        <v>#VALUE!</v>
      </c>
      <c r="D13" s="1" t="s">
        <v>155</v>
      </c>
      <c r="E13" s="1" t="str" cm="1">
        <f t="array" ref="E13">_FV(C13,"Industry")</f>
        <v>Healthcare Equipment &amp; Supplies</v>
      </c>
      <c r="F13" s="4" cm="1">
        <f t="array" ref="F13">_FV(C13,"Market cap",TRUE)/1000000</f>
        <v>28979.98</v>
      </c>
      <c r="G13" s="5" cm="1">
        <f t="array" ref="G13">_FV(C13,"Price")</f>
        <v>391.2</v>
      </c>
      <c r="H13" s="1">
        <v>29</v>
      </c>
      <c r="I13" s="6" t="s">
        <v>127</v>
      </c>
      <c r="J13" s="5">
        <v>0.72</v>
      </c>
      <c r="K13" s="5">
        <f t="shared" si="0"/>
        <v>0.18</v>
      </c>
      <c r="L13" s="7">
        <f>J13/G13*100</f>
        <v>0.18404907975460122</v>
      </c>
      <c r="M13" s="2">
        <v>8.2000000000000003E-2</v>
      </c>
      <c r="N13" s="1">
        <v>6.15</v>
      </c>
      <c r="O13" s="1">
        <v>40.82</v>
      </c>
      <c r="P13" s="1">
        <v>48.6</v>
      </c>
      <c r="Q13" s="1">
        <v>43.19</v>
      </c>
      <c r="R13" s="1">
        <v>1.76</v>
      </c>
      <c r="S13" s="1">
        <v>103.17</v>
      </c>
      <c r="T13" s="1">
        <v>8.0500000000000007</v>
      </c>
      <c r="U13" s="2">
        <v>0.42499999999999999</v>
      </c>
      <c r="V13" s="2">
        <v>6.6500000000000004E-2</v>
      </c>
      <c r="W13" s="2">
        <v>0.28699999999999998</v>
      </c>
      <c r="X13" s="2">
        <v>0.27600000000000002</v>
      </c>
      <c r="Y13" s="2">
        <v>0.309</v>
      </c>
      <c r="Z13" s="1">
        <v>0.12</v>
      </c>
      <c r="AA13" s="1">
        <v>457</v>
      </c>
    </row>
    <row r="14" spans="1:27" x14ac:dyDescent="0.4">
      <c r="A14" s="1" t="s">
        <v>29</v>
      </c>
      <c r="B14" s="1" t="s">
        <v>28</v>
      </c>
      <c r="C14" s="1" t="e" vm="13">
        <v>#VALUE!</v>
      </c>
      <c r="D14" s="1" t="s">
        <v>152</v>
      </c>
      <c r="E14" s="1" t="str" cm="1">
        <f t="array" ref="E14">_FV(C14,"Industry")</f>
        <v>Machinery, Equipment &amp; Components</v>
      </c>
      <c r="F14" s="4" cm="1">
        <f t="array" ref="F14">_FV(C14,"Market cap",TRUE)/1000000</f>
        <v>11349.85</v>
      </c>
      <c r="G14" s="5" cm="1">
        <f t="array" ref="G14">_FV(C14,"Price")</f>
        <v>71.305000000000007</v>
      </c>
      <c r="H14" s="1">
        <v>30</v>
      </c>
      <c r="I14" s="6" t="s">
        <v>127</v>
      </c>
      <c r="J14" s="5">
        <v>1.1200000000000001</v>
      </c>
      <c r="K14" s="5">
        <f t="shared" si="0"/>
        <v>0.28000000000000003</v>
      </c>
      <c r="L14" s="7">
        <f>J14/G14*100</f>
        <v>1.57071734099993</v>
      </c>
      <c r="M14" s="2">
        <v>0.373</v>
      </c>
      <c r="N14" s="1">
        <v>8.16</v>
      </c>
      <c r="O14" s="1">
        <v>120.83</v>
      </c>
      <c r="P14" s="1">
        <v>23.6</v>
      </c>
      <c r="Q14" s="1">
        <v>18.7</v>
      </c>
      <c r="R14" s="1">
        <v>2.95</v>
      </c>
      <c r="S14" s="1">
        <v>32.729999999999997</v>
      </c>
      <c r="T14" s="1">
        <v>3.02</v>
      </c>
      <c r="U14" s="2">
        <v>-4.3999999999999997E-2</v>
      </c>
      <c r="V14" s="2">
        <v>7.4399999999999994E-2</v>
      </c>
      <c r="W14" s="2">
        <v>6.0999999999999999E-2</v>
      </c>
      <c r="X14" s="2">
        <v>0.08</v>
      </c>
      <c r="Y14" s="2">
        <v>0.23799999999999999</v>
      </c>
      <c r="Z14" s="1">
        <v>0.06</v>
      </c>
      <c r="AA14" s="1">
        <v>83.89</v>
      </c>
    </row>
    <row r="15" spans="1:27" x14ac:dyDescent="0.4">
      <c r="A15" s="1" t="s">
        <v>31</v>
      </c>
      <c r="B15" s="1" t="s">
        <v>30</v>
      </c>
      <c r="C15" s="1" t="e" vm="14">
        <v>#VALUE!</v>
      </c>
      <c r="D15" s="1" t="s">
        <v>151</v>
      </c>
      <c r="E15" s="1" t="str" cm="1">
        <f t="array" ref="E15">_FV(C15,"Industry")</f>
        <v>Chemicals</v>
      </c>
      <c r="F15" s="4" cm="1">
        <f t="array" ref="F15">_FV(C15,"Market cap",TRUE)/1000000</f>
        <v>52848.74</v>
      </c>
      <c r="G15" s="5" cm="1">
        <f t="array" ref="G15">_FV(C15,"Price")</f>
        <v>184.42</v>
      </c>
      <c r="H15" s="1">
        <v>30</v>
      </c>
      <c r="I15" s="6" t="s">
        <v>127</v>
      </c>
      <c r="J15" s="5">
        <v>2.04</v>
      </c>
      <c r="K15" s="5">
        <f t="shared" si="0"/>
        <v>0.51</v>
      </c>
      <c r="L15" s="7">
        <f>J15/G15*100</f>
        <v>1.1061706973213319</v>
      </c>
      <c r="M15" s="2">
        <v>0.48399999999999999</v>
      </c>
      <c r="N15" s="1">
        <v>3.17</v>
      </c>
      <c r="O15" s="1">
        <v>37.32</v>
      </c>
      <c r="P15" s="1">
        <v>47.05</v>
      </c>
      <c r="Q15" s="1">
        <v>33.25</v>
      </c>
      <c r="R15" s="1">
        <v>2.72</v>
      </c>
      <c r="S15" s="1">
        <v>56.23</v>
      </c>
      <c r="T15" s="1">
        <v>3.92</v>
      </c>
      <c r="U15" s="2">
        <v>-0.36599999999999999</v>
      </c>
      <c r="V15" s="2">
        <v>0.1686</v>
      </c>
      <c r="W15" s="2">
        <v>3.0000000000000001E-3</v>
      </c>
      <c r="X15" s="2">
        <v>0.17330000000000001</v>
      </c>
      <c r="Y15" s="2">
        <v>0.17299999999999999</v>
      </c>
      <c r="Z15" s="1">
        <v>0.86</v>
      </c>
      <c r="AA15" s="1">
        <v>221.22</v>
      </c>
    </row>
    <row r="16" spans="1:27" x14ac:dyDescent="0.4">
      <c r="A16" s="1" t="s">
        <v>33</v>
      </c>
      <c r="B16" s="1" t="s">
        <v>32</v>
      </c>
      <c r="C16" s="1" t="e" vm="15">
        <v>#VALUE!</v>
      </c>
      <c r="D16" s="1" t="s">
        <v>152</v>
      </c>
      <c r="E16" s="1" t="str" cm="1">
        <f t="array" ref="E16">_FV(C16,"Industry")</f>
        <v>Software &amp; IT Services</v>
      </c>
      <c r="F16" s="4" cm="1">
        <f t="array" ref="F16">_FV(C16,"Market cap",TRUE)/1000000</f>
        <v>46184.45</v>
      </c>
      <c r="G16" s="5" cm="1">
        <f t="array" ref="G16">_FV(C16,"Price")</f>
        <v>437.83</v>
      </c>
      <c r="H16" s="1">
        <v>30</v>
      </c>
      <c r="I16" s="6" t="s">
        <v>127</v>
      </c>
      <c r="J16" s="5">
        <v>2.48</v>
      </c>
      <c r="K16" s="5">
        <f t="shared" si="0"/>
        <v>0.62</v>
      </c>
      <c r="L16" s="7">
        <f>J16/G16*100</f>
        <v>0.56642989288079848</v>
      </c>
      <c r="M16" s="2">
        <v>0.20599999999999999</v>
      </c>
      <c r="N16" s="1">
        <v>9.76</v>
      </c>
      <c r="O16" s="1">
        <v>87.5</v>
      </c>
      <c r="P16" s="1">
        <v>40.5</v>
      </c>
      <c r="Q16" s="1">
        <v>26.02</v>
      </c>
      <c r="R16" s="1">
        <v>5.4</v>
      </c>
      <c r="S16" s="1">
        <v>25.17</v>
      </c>
      <c r="T16" s="1">
        <v>10.81</v>
      </c>
      <c r="U16" s="2">
        <v>-0.46600000000000003</v>
      </c>
      <c r="V16" s="2">
        <v>8.4199999999999997E-2</v>
      </c>
      <c r="W16" s="2">
        <v>5.6000000000000001E-2</v>
      </c>
      <c r="X16" s="2">
        <v>7.4999999999999997E-2</v>
      </c>
      <c r="Y16" s="2">
        <v>0.10299999999999999</v>
      </c>
      <c r="Z16" s="1">
        <v>0.73</v>
      </c>
      <c r="AA16" s="1">
        <v>518.21</v>
      </c>
    </row>
    <row r="17" spans="1:27" x14ac:dyDescent="0.4">
      <c r="A17" s="1" t="s">
        <v>35</v>
      </c>
      <c r="B17" s="1" t="s">
        <v>34</v>
      </c>
      <c r="C17" s="1" t="e" vm="16">
        <v>#VALUE!</v>
      </c>
      <c r="D17" s="1" t="s">
        <v>152</v>
      </c>
      <c r="E17" s="1" t="str" cm="1">
        <f t="array" ref="E17">_FV(C17,"Industry")</f>
        <v>Aerospace &amp; Defense</v>
      </c>
      <c r="F17" s="4" cm="1">
        <f t="array" ref="F17">_FV(C17,"Market cap",TRUE)/1000000</f>
        <v>59360.72</v>
      </c>
      <c r="G17" s="5" cm="1">
        <f t="array" ref="G17">_FV(C17,"Price")</f>
        <v>213.69</v>
      </c>
      <c r="H17" s="1">
        <v>31</v>
      </c>
      <c r="I17" s="6" t="s">
        <v>127</v>
      </c>
      <c r="J17" s="5">
        <v>4.76</v>
      </c>
      <c r="K17" s="5">
        <f t="shared" si="0"/>
        <v>1.19</v>
      </c>
      <c r="L17" s="7">
        <f>J17/G17*100</f>
        <v>2.227525855210819</v>
      </c>
      <c r="M17" s="2">
        <v>0.40200000000000002</v>
      </c>
      <c r="N17" s="1">
        <v>8.1</v>
      </c>
      <c r="O17" s="1">
        <v>57.24</v>
      </c>
      <c r="P17" s="1">
        <v>18.5</v>
      </c>
      <c r="Q17" s="1">
        <v>15.32</v>
      </c>
      <c r="R17" s="1">
        <v>1.69</v>
      </c>
      <c r="S17" s="1">
        <v>28.67</v>
      </c>
      <c r="T17" s="1">
        <v>11.55</v>
      </c>
      <c r="U17" s="2">
        <v>0.05</v>
      </c>
      <c r="V17" s="2">
        <v>0.151</v>
      </c>
      <c r="W17" s="2">
        <v>0.06</v>
      </c>
      <c r="X17" s="2">
        <v>0.1095</v>
      </c>
      <c r="Y17" s="2">
        <v>0.20300000000000001</v>
      </c>
      <c r="Z17" s="1">
        <v>0.67</v>
      </c>
      <c r="AA17" s="1">
        <v>237.53</v>
      </c>
    </row>
    <row r="18" spans="1:27" x14ac:dyDescent="0.4">
      <c r="A18" s="1" t="s">
        <v>37</v>
      </c>
      <c r="B18" s="1" t="s">
        <v>36</v>
      </c>
      <c r="C18" s="1" t="e" vm="17">
        <v>#VALUE!</v>
      </c>
      <c r="D18" s="1" t="s">
        <v>156</v>
      </c>
      <c r="E18" s="1" t="str" cm="1">
        <f t="array" ref="E18">_FV(C18,"Industry")</f>
        <v>Oil &amp; Gas</v>
      </c>
      <c r="F18" s="4" cm="1">
        <f t="array" ref="F18">_FV(C18,"Market cap",TRUE)/1000000</f>
        <v>267582.09999999998</v>
      </c>
      <c r="G18" s="5" cm="1">
        <f t="array" ref="G18">_FV(C18,"Price")</f>
        <v>138.81</v>
      </c>
      <c r="H18" s="1">
        <v>34</v>
      </c>
      <c r="I18" s="6" t="s">
        <v>127</v>
      </c>
      <c r="J18" s="5">
        <v>5.68</v>
      </c>
      <c r="K18" s="5">
        <f t="shared" si="0"/>
        <v>1.42</v>
      </c>
      <c r="L18" s="7">
        <f>J18/G18*100</f>
        <v>4.0919242129529572</v>
      </c>
      <c r="M18" s="2">
        <v>2.79</v>
      </c>
      <c r="N18" s="1">
        <v>2.91</v>
      </c>
      <c r="O18" s="1">
        <v>23.78</v>
      </c>
      <c r="P18" s="1">
        <v>17.07</v>
      </c>
      <c r="Q18" s="1">
        <v>15.05</v>
      </c>
      <c r="R18" s="1" t="s">
        <v>150</v>
      </c>
      <c r="S18" s="1" t="s">
        <v>150</v>
      </c>
      <c r="T18" s="1">
        <v>8.1300000000000008</v>
      </c>
      <c r="U18" s="2">
        <v>-2.919</v>
      </c>
      <c r="V18" s="2">
        <v>-0.1197</v>
      </c>
      <c r="W18" s="2">
        <v>-0.26200000000000001</v>
      </c>
      <c r="X18" s="2">
        <v>-4.9000000000000002E-2</v>
      </c>
      <c r="Y18" s="2">
        <v>2.7E-2</v>
      </c>
      <c r="Z18" s="1">
        <v>0.27</v>
      </c>
      <c r="AA18" s="1">
        <v>141.05000000000001</v>
      </c>
    </row>
    <row r="19" spans="1:27" x14ac:dyDescent="0.4">
      <c r="A19" s="1" t="s">
        <v>39</v>
      </c>
      <c r="B19" s="1" t="s">
        <v>38</v>
      </c>
      <c r="C19" s="1" t="e" vm="18">
        <v>#VALUE!</v>
      </c>
      <c r="D19" s="1" t="s">
        <v>148</v>
      </c>
      <c r="E19" s="1" t="str" cm="1">
        <f t="array" ref="E19">_FV(C19,"Industry")</f>
        <v>Natural Gas Utilities</v>
      </c>
      <c r="F19" s="4" cm="1">
        <f t="array" ref="F19">_FV(C19,"Market cap",TRUE)/1000000</f>
        <v>14447.92</v>
      </c>
      <c r="G19" s="5" cm="1">
        <f t="array" ref="G19">_FV(C19,"Price")</f>
        <v>106.68</v>
      </c>
      <c r="H19" s="1">
        <v>38</v>
      </c>
      <c r="I19" s="6" t="s">
        <v>127</v>
      </c>
      <c r="J19" s="5">
        <v>2.72</v>
      </c>
      <c r="K19" s="5">
        <f t="shared" si="0"/>
        <v>0.68</v>
      </c>
      <c r="L19" s="7">
        <f>J19/G19*100</f>
        <v>2.54968128983877</v>
      </c>
      <c r="M19" s="2" t="s">
        <v>150</v>
      </c>
      <c r="N19" s="1">
        <v>8.7200000000000006</v>
      </c>
      <c r="O19" s="1">
        <v>49.24</v>
      </c>
      <c r="P19" s="1">
        <v>20.34</v>
      </c>
      <c r="Q19" s="1">
        <v>18.07</v>
      </c>
      <c r="R19" s="1">
        <v>2.8</v>
      </c>
      <c r="S19" s="1" t="s">
        <v>150</v>
      </c>
      <c r="T19" s="1">
        <v>5.25</v>
      </c>
      <c r="U19" s="2">
        <v>4.8000000000000001E-2</v>
      </c>
      <c r="V19" s="2">
        <v>7.1099999999999997E-2</v>
      </c>
      <c r="W19" s="2">
        <v>0.09</v>
      </c>
      <c r="X19" s="2">
        <v>7.2499999999999995E-2</v>
      </c>
      <c r="Y19" s="2" t="s">
        <v>150</v>
      </c>
      <c r="Z19" s="1">
        <v>0.96</v>
      </c>
      <c r="AA19" s="1">
        <v>114.57</v>
      </c>
    </row>
    <row r="20" spans="1:27" x14ac:dyDescent="0.4">
      <c r="A20" s="1" t="s">
        <v>41</v>
      </c>
      <c r="B20" s="1" t="s">
        <v>40</v>
      </c>
      <c r="C20" s="1" t="e" vm="19">
        <v>#VALUE!</v>
      </c>
      <c r="D20" s="1" t="s">
        <v>155</v>
      </c>
      <c r="E20" s="1" t="str" cm="1">
        <f t="array" ref="E20">_FV(C20,"Industry")</f>
        <v>Food &amp; Drug Retailing</v>
      </c>
      <c r="F20" s="4" cm="1">
        <f t="array" ref="F20">_FV(C20,"Market cap",TRUE)/1000000</f>
        <v>14559.58</v>
      </c>
      <c r="G20" s="5" cm="1">
        <f t="array" ref="G20">_FV(C20,"Price")</f>
        <v>52.55</v>
      </c>
      <c r="H20" s="1">
        <v>35</v>
      </c>
      <c r="I20" s="6" t="s">
        <v>127</v>
      </c>
      <c r="J20" s="5">
        <v>1.96</v>
      </c>
      <c r="K20" s="5">
        <f t="shared" si="0"/>
        <v>0.49</v>
      </c>
      <c r="L20" s="7">
        <f>J20/G20*100</f>
        <v>3.7297811607992393</v>
      </c>
      <c r="M20" s="2">
        <v>1.2669999999999999</v>
      </c>
      <c r="N20" s="1">
        <v>1.01</v>
      </c>
      <c r="O20" s="1">
        <v>12.95</v>
      </c>
      <c r="P20" s="1">
        <v>27.5</v>
      </c>
      <c r="Q20" s="1">
        <v>8.8800000000000008</v>
      </c>
      <c r="R20" s="1">
        <v>5.39</v>
      </c>
      <c r="S20" s="1">
        <v>26.55</v>
      </c>
      <c r="T20" s="1">
        <v>1.91</v>
      </c>
      <c r="U20" s="2">
        <v>1.165</v>
      </c>
      <c r="V20" s="2">
        <v>0.1182</v>
      </c>
      <c r="W20" s="2">
        <v>-0.13600000000000001</v>
      </c>
      <c r="X20" s="2">
        <v>5.0999999999999997E-2</v>
      </c>
      <c r="Y20" s="2">
        <v>0.372</v>
      </c>
      <c r="Z20" s="1">
        <v>5.65</v>
      </c>
      <c r="AA20" s="1">
        <v>56.31</v>
      </c>
    </row>
    <row r="21" spans="1:27" x14ac:dyDescent="0.4">
      <c r="A21" s="1" t="s">
        <v>43</v>
      </c>
      <c r="B21" s="1" t="s">
        <v>42</v>
      </c>
      <c r="C21" s="1" t="e" vm="20">
        <v>#VALUE!</v>
      </c>
      <c r="D21" s="1" t="s">
        <v>154</v>
      </c>
      <c r="E21" s="1" t="str" cm="1">
        <f t="array" ref="E21">_FV(C21,"Industry")</f>
        <v>Investment Banking &amp; Investment Services</v>
      </c>
      <c r="F21" s="4" cm="1">
        <f t="array" ref="F21">_FV(C21,"Market cap",TRUE)/1000000</f>
        <v>32420.38</v>
      </c>
      <c r="G21" s="5" cm="1">
        <f t="array" ref="G21">_FV(C21,"Price")</f>
        <v>144.25</v>
      </c>
      <c r="H21" s="1">
        <v>35</v>
      </c>
      <c r="I21" s="6" t="s">
        <v>127</v>
      </c>
      <c r="J21" s="5">
        <v>4.8</v>
      </c>
      <c r="K21" s="5">
        <f t="shared" si="0"/>
        <v>1.2</v>
      </c>
      <c r="L21" s="7">
        <f>J21/G21*100</f>
        <v>3.3275563258232235</v>
      </c>
      <c r="M21" s="2">
        <v>0.309</v>
      </c>
      <c r="N21" s="1">
        <v>20</v>
      </c>
      <c r="O21" s="1">
        <v>100</v>
      </c>
      <c r="P21" s="1">
        <v>10.99</v>
      </c>
      <c r="Q21" s="1">
        <v>11.23</v>
      </c>
      <c r="R21" s="1">
        <v>0.9</v>
      </c>
      <c r="S21" s="1">
        <v>35.96</v>
      </c>
      <c r="T21" s="1">
        <v>13.12</v>
      </c>
      <c r="U21" s="2">
        <v>0.14699999999999999</v>
      </c>
      <c r="V21" s="2">
        <v>5.0500000000000003E-2</v>
      </c>
      <c r="W21" s="2">
        <v>0.16600000000000001</v>
      </c>
      <c r="X21" s="2">
        <v>0.122</v>
      </c>
      <c r="Y21" s="2">
        <v>0.36499999999999999</v>
      </c>
      <c r="Z21" s="1">
        <v>0</v>
      </c>
      <c r="AA21" s="1">
        <v>167.45</v>
      </c>
    </row>
    <row r="22" spans="1:27" x14ac:dyDescent="0.4">
      <c r="A22" s="1" t="s">
        <v>133</v>
      </c>
      <c r="B22" s="1" t="s">
        <v>44</v>
      </c>
      <c r="C22" s="1" t="e" vm="21">
        <v>#VALUE!</v>
      </c>
      <c r="D22" s="1" t="s">
        <v>147</v>
      </c>
      <c r="E22" s="1" t="str" cm="1">
        <f t="array" ref="E22">_FV(C22,"Industry")</f>
        <v>Beverages</v>
      </c>
      <c r="F22" s="4" cm="1">
        <f t="array" ref="F22">_FV(C22,"Market cap",TRUE)/1000000</f>
        <v>31414.69</v>
      </c>
      <c r="G22" s="5" cm="1">
        <f t="array" ref="G22">_FV(C22,"Price")</f>
        <v>62.7</v>
      </c>
      <c r="H22" s="1">
        <v>38</v>
      </c>
      <c r="I22" s="6" t="s">
        <v>127</v>
      </c>
      <c r="J22" s="5">
        <v>0.75</v>
      </c>
      <c r="K22" s="5">
        <f t="shared" si="0"/>
        <v>0.1875</v>
      </c>
      <c r="L22" s="7">
        <f>J22/G22*100</f>
        <v>1.1961722488038278</v>
      </c>
      <c r="M22" s="2">
        <v>0.44800000000000001</v>
      </c>
      <c r="N22" s="1">
        <v>3.5</v>
      </c>
      <c r="O22" s="1">
        <v>31.23</v>
      </c>
      <c r="P22" s="1">
        <v>42.1</v>
      </c>
      <c r="Q22" s="1">
        <v>35.229999999999997</v>
      </c>
      <c r="R22" s="1">
        <v>3.98</v>
      </c>
      <c r="S22" s="1">
        <v>68.239999999999995</v>
      </c>
      <c r="T22" s="1">
        <v>1.6</v>
      </c>
      <c r="U22" s="2">
        <v>9.0999999999999998E-2</v>
      </c>
      <c r="V22" s="2">
        <v>0.1426</v>
      </c>
      <c r="W22" s="2">
        <v>-2.1000000000000001E-2</v>
      </c>
      <c r="X22" s="2">
        <v>0.10589999999999999</v>
      </c>
      <c r="Y22" s="2">
        <v>0.28599999999999998</v>
      </c>
      <c r="Z22" s="1">
        <v>0.8</v>
      </c>
      <c r="AA22" s="1">
        <v>72.790000000000006</v>
      </c>
    </row>
    <row r="23" spans="1:27" x14ac:dyDescent="0.4">
      <c r="A23" s="1" t="s">
        <v>46</v>
      </c>
      <c r="B23" s="1" t="s">
        <v>45</v>
      </c>
      <c r="C23" s="1" t="e" vm="22">
        <v>#VALUE!</v>
      </c>
      <c r="D23" s="1" t="s">
        <v>151</v>
      </c>
      <c r="E23" s="1" t="str" cm="1">
        <f t="array" ref="E23">_FV(C23,"Industry")</f>
        <v>Chemicals</v>
      </c>
      <c r="F23" s="4" cm="1">
        <f t="array" ref="F23">_FV(C23,"Market cap",TRUE)/1000000</f>
        <v>54185.51</v>
      </c>
      <c r="G23" s="5" cm="1">
        <f t="array" ref="G23">_FV(C23,"Price")</f>
        <v>244.32</v>
      </c>
      <c r="H23" s="1">
        <v>40</v>
      </c>
      <c r="I23" s="6" t="s">
        <v>127</v>
      </c>
      <c r="J23" s="5">
        <v>6.48</v>
      </c>
      <c r="K23" s="5">
        <f t="shared" si="0"/>
        <v>1.62</v>
      </c>
      <c r="L23" s="7">
        <f>J23/G23*100</f>
        <v>2.6522593320235757</v>
      </c>
      <c r="M23" s="2">
        <v>0.61099999999999999</v>
      </c>
      <c r="N23" s="1">
        <v>11.94</v>
      </c>
      <c r="O23" s="1">
        <v>74.42</v>
      </c>
      <c r="P23" s="1">
        <v>25.68</v>
      </c>
      <c r="Q23" s="1">
        <v>20.88</v>
      </c>
      <c r="R23" s="1">
        <v>2.29</v>
      </c>
      <c r="S23" s="1" t="s">
        <v>150</v>
      </c>
      <c r="T23" s="1">
        <v>9.52</v>
      </c>
      <c r="U23" s="2">
        <v>6.6000000000000003E-2</v>
      </c>
      <c r="V23" s="2">
        <v>0.1361</v>
      </c>
      <c r="W23" s="2">
        <v>0.126</v>
      </c>
      <c r="X23" s="2">
        <v>0.112</v>
      </c>
      <c r="Y23" s="2">
        <v>0.16400000000000001</v>
      </c>
      <c r="Z23" s="1">
        <v>0.53</v>
      </c>
      <c r="AA23" s="1">
        <v>314.32</v>
      </c>
    </row>
    <row r="24" spans="1:27" x14ac:dyDescent="0.4">
      <c r="A24" s="1" t="s">
        <v>48</v>
      </c>
      <c r="B24" s="1" t="s">
        <v>47</v>
      </c>
      <c r="C24" s="1" t="e" vm="23">
        <v>#VALUE!</v>
      </c>
      <c r="D24" s="1" t="s">
        <v>154</v>
      </c>
      <c r="E24" s="1" t="str" cm="1">
        <f t="array" ref="E24">_FV(C24,"Industry")</f>
        <v>Insurance</v>
      </c>
      <c r="F24" s="4" cm="1">
        <f t="array" ref="F24">_FV(C24,"Market cap",TRUE)/1000000</f>
        <v>43204.41</v>
      </c>
      <c r="G24" s="5" cm="1">
        <f t="array" ref="G24">_FV(C24,"Price")</f>
        <v>65.31</v>
      </c>
      <c r="H24" s="1">
        <v>39</v>
      </c>
      <c r="I24" s="6" t="s">
        <v>127</v>
      </c>
      <c r="J24" s="5">
        <v>1.6</v>
      </c>
      <c r="K24" s="5">
        <f t="shared" si="0"/>
        <v>0.4</v>
      </c>
      <c r="L24" s="7">
        <f>J24/G24*100</f>
        <v>2.4498545398866942</v>
      </c>
      <c r="M24" s="2">
        <v>0.14699999999999999</v>
      </c>
      <c r="N24" s="1">
        <v>17.86</v>
      </c>
      <c r="O24" s="1">
        <v>59.04</v>
      </c>
      <c r="P24" s="1">
        <v>10.23</v>
      </c>
      <c r="Q24" s="1">
        <v>11.88</v>
      </c>
      <c r="R24" s="1">
        <v>3.23</v>
      </c>
      <c r="S24" s="1">
        <v>8.9</v>
      </c>
      <c r="T24" s="1">
        <v>6.38</v>
      </c>
      <c r="U24" s="2">
        <v>0.50700000000000001</v>
      </c>
      <c r="V24" s="2">
        <v>4.5100000000000001E-2</v>
      </c>
      <c r="W24" s="2">
        <v>0.17899999999999999</v>
      </c>
      <c r="X24" s="2">
        <v>3.1600000000000003E-2</v>
      </c>
      <c r="Y24" s="2">
        <v>0.17499999999999999</v>
      </c>
      <c r="Z24" s="1">
        <v>0.24</v>
      </c>
      <c r="AA24" s="1">
        <v>62.62</v>
      </c>
    </row>
    <row r="25" spans="1:27" x14ac:dyDescent="0.4">
      <c r="A25" s="1" t="s">
        <v>50</v>
      </c>
      <c r="B25" s="1" t="s">
        <v>49</v>
      </c>
      <c r="C25" s="1" t="e" vm="24">
        <v>#VALUE!</v>
      </c>
      <c r="D25" s="1" t="s">
        <v>156</v>
      </c>
      <c r="E25" s="1" t="str" cm="1">
        <f t="array" ref="E25">_FV(C25,"Industry")</f>
        <v>Oil &amp; Gas</v>
      </c>
      <c r="F25" s="4" cm="1">
        <f t="array" ref="F25">_FV(C25,"Market cap",TRUE)/1000000</f>
        <v>339574.4</v>
      </c>
      <c r="G25" s="5" cm="1">
        <f t="array" ref="G25">_FV(C25,"Price")</f>
        <v>80.209999999999994</v>
      </c>
      <c r="H25" s="1">
        <v>38</v>
      </c>
      <c r="I25" s="6" t="s">
        <v>127</v>
      </c>
      <c r="J25" s="5">
        <v>3.52</v>
      </c>
      <c r="K25" s="5">
        <f t="shared" si="0"/>
        <v>0.88</v>
      </c>
      <c r="L25" s="7">
        <f>J25/G25*100</f>
        <v>4.38848023937165</v>
      </c>
      <c r="M25" s="2" t="s">
        <v>150</v>
      </c>
      <c r="N25" s="1">
        <v>0.28999999999999998</v>
      </c>
      <c r="O25" s="1">
        <v>17.11</v>
      </c>
      <c r="P25" s="1">
        <v>14.88</v>
      </c>
      <c r="Q25" s="1">
        <v>12.99</v>
      </c>
      <c r="R25" s="1">
        <v>2.56</v>
      </c>
      <c r="S25" s="1">
        <v>897.65</v>
      </c>
      <c r="T25" s="1">
        <v>5.39</v>
      </c>
      <c r="U25" s="2">
        <v>-2.6509999999999998</v>
      </c>
      <c r="V25" s="2">
        <v>-5.9799999999999999E-2</v>
      </c>
      <c r="W25" s="2">
        <v>-0.27500000000000002</v>
      </c>
      <c r="X25" s="2">
        <v>5.8099999999999999E-2</v>
      </c>
      <c r="Y25" s="2">
        <v>-8.4000000000000005E-2</v>
      </c>
      <c r="Z25" s="1">
        <v>0.35</v>
      </c>
      <c r="AA25" s="1">
        <v>80.62</v>
      </c>
    </row>
    <row r="26" spans="1:27" x14ac:dyDescent="0.4">
      <c r="A26" s="1" t="s">
        <v>52</v>
      </c>
      <c r="B26" s="1" t="s">
        <v>51</v>
      </c>
      <c r="C26" s="1" t="e" vm="25">
        <v>#VALUE!</v>
      </c>
      <c r="D26" s="1" t="s">
        <v>154</v>
      </c>
      <c r="E26" s="1" t="str" cm="1">
        <f t="array" ref="E26">_FV(C26,"Industry")</f>
        <v>Investment Banking &amp; Investment Services</v>
      </c>
      <c r="F26" s="4" cm="1">
        <f t="array" ref="F26">_FV(C26,"Market cap",TRUE)/1000000</f>
        <v>15380.07</v>
      </c>
      <c r="G26" s="5" cm="1">
        <f t="array" ref="G26">_FV(C26,"Price")</f>
        <v>30.625</v>
      </c>
      <c r="H26" s="1">
        <v>41</v>
      </c>
      <c r="I26" s="6" t="s">
        <v>127</v>
      </c>
      <c r="J26" s="5">
        <v>1.1599999999999999</v>
      </c>
      <c r="K26" s="5">
        <f t="shared" si="0"/>
        <v>0.28999999999999998</v>
      </c>
      <c r="L26" s="7">
        <f>J26/G26*100</f>
        <v>3.7877551020408164</v>
      </c>
      <c r="M26" s="2">
        <v>0.29499999999999998</v>
      </c>
      <c r="N26" s="1">
        <v>3.67</v>
      </c>
      <c r="O26" s="1">
        <v>52.07</v>
      </c>
      <c r="P26" s="1">
        <v>8.09</v>
      </c>
      <c r="Q26" s="1">
        <v>8</v>
      </c>
      <c r="R26" s="1">
        <v>2.2000000000000002</v>
      </c>
      <c r="S26" s="1">
        <v>33.520000000000003</v>
      </c>
      <c r="T26" s="1">
        <v>3.79</v>
      </c>
      <c r="U26" s="2">
        <v>1.246</v>
      </c>
      <c r="V26" s="2">
        <v>1.11E-2</v>
      </c>
      <c r="W26" s="2">
        <v>0.04</v>
      </c>
      <c r="X26" s="2">
        <v>3.6700000000000003E-2</v>
      </c>
      <c r="Y26" s="2">
        <v>0.16800000000000001</v>
      </c>
      <c r="Z26" s="1">
        <v>0</v>
      </c>
      <c r="AA26" s="1">
        <v>36.83</v>
      </c>
    </row>
    <row r="27" spans="1:27" x14ac:dyDescent="0.4">
      <c r="A27" s="1" t="s">
        <v>54</v>
      </c>
      <c r="B27" s="1" t="s">
        <v>53</v>
      </c>
      <c r="C27" s="1" t="e" vm="26">
        <v>#VALUE!</v>
      </c>
      <c r="D27" s="1" t="s">
        <v>155</v>
      </c>
      <c r="E27" s="1" t="str" cm="1">
        <f t="array" ref="E27">_FV(C27,"Industry")</f>
        <v>Healthcare Equipment &amp; Supplies</v>
      </c>
      <c r="F27" s="4" cm="1">
        <f t="array" ref="F27">_FV(C27,"Market cap",TRUE)/1000000</f>
        <v>138476</v>
      </c>
      <c r="G27" s="5" cm="1">
        <f t="array" ref="G27">_FV(C27,"Price")</f>
        <v>102.99</v>
      </c>
      <c r="H27" s="1">
        <v>45</v>
      </c>
      <c r="I27" s="6" t="s">
        <v>127</v>
      </c>
      <c r="J27" s="5">
        <v>2.52</v>
      </c>
      <c r="K27" s="5">
        <f t="shared" si="0"/>
        <v>0.63</v>
      </c>
      <c r="L27" s="7">
        <f>J27/G27*100</f>
        <v>2.4468394989804838</v>
      </c>
      <c r="M27" s="2">
        <v>0.69199999999999995</v>
      </c>
      <c r="N27" s="1">
        <v>8.33</v>
      </c>
      <c r="O27" s="1">
        <v>47.9</v>
      </c>
      <c r="P27" s="1">
        <v>29.65</v>
      </c>
      <c r="Q27" s="1">
        <v>16.79</v>
      </c>
      <c r="R27" s="1">
        <v>2.59</v>
      </c>
      <c r="S27" s="1">
        <v>56</v>
      </c>
      <c r="T27" s="1">
        <v>3.47</v>
      </c>
      <c r="U27" s="2">
        <v>-0.26100000000000001</v>
      </c>
      <c r="V27" s="2">
        <v>8.3400000000000002E-2</v>
      </c>
      <c r="W27" s="2">
        <v>8.0000000000000002E-3</v>
      </c>
      <c r="X27" s="2">
        <v>0.11459999999999999</v>
      </c>
      <c r="Y27" s="2">
        <v>9.0999999999999998E-2</v>
      </c>
      <c r="Z27" s="1">
        <v>0.49</v>
      </c>
      <c r="AA27" s="1">
        <v>128.04</v>
      </c>
    </row>
    <row r="28" spans="1:27" x14ac:dyDescent="0.4">
      <c r="A28" s="1" t="s">
        <v>56</v>
      </c>
      <c r="B28" s="1" t="s">
        <v>55</v>
      </c>
      <c r="C28" s="1" t="e" vm="27">
        <v>#VALUE!</v>
      </c>
      <c r="D28" s="1" t="s">
        <v>147</v>
      </c>
      <c r="E28" s="1" t="str" cm="1">
        <f t="array" ref="E28">_FV(C28,"Industry")</f>
        <v>Personal &amp; Household Products &amp; Services</v>
      </c>
      <c r="F28" s="4" cm="1">
        <f t="array" ref="F28">_FV(C28,"Market cap",TRUE)/1000000</f>
        <v>17725.25</v>
      </c>
      <c r="G28" s="5" cm="1">
        <f t="array" ref="G28">_FV(C28,"Price")</f>
        <v>144.03</v>
      </c>
      <c r="H28" s="1">
        <v>53</v>
      </c>
      <c r="I28" s="6" t="s">
        <v>127</v>
      </c>
      <c r="J28" s="5">
        <v>4.6399999999999997</v>
      </c>
      <c r="K28" s="5">
        <f t="shared" si="0"/>
        <v>1.1599999999999999</v>
      </c>
      <c r="L28" s="7">
        <f>J28/G28*100</f>
        <v>3.2215510657501909</v>
      </c>
      <c r="M28" s="2">
        <v>2.2570000000000001</v>
      </c>
      <c r="N28" s="1">
        <v>4.6100000000000003</v>
      </c>
      <c r="O28" s="1">
        <v>44.59</v>
      </c>
      <c r="P28" s="1">
        <v>72.349999999999994</v>
      </c>
      <c r="Q28" s="1">
        <v>24.18</v>
      </c>
      <c r="R28" s="1" t="s">
        <v>150</v>
      </c>
      <c r="S28" s="1">
        <v>1023.45</v>
      </c>
      <c r="T28" s="1">
        <v>1.99</v>
      </c>
      <c r="U28" s="2">
        <v>-0.24199999999999999</v>
      </c>
      <c r="V28" s="2">
        <v>0.37230000000000002</v>
      </c>
      <c r="W28" s="2">
        <v>2.5000000000000001E-2</v>
      </c>
      <c r="X28" s="2">
        <v>-3.5299999999999998E-2</v>
      </c>
      <c r="Y28" s="2">
        <v>0.53800000000000003</v>
      </c>
      <c r="Z28" s="1">
        <v>9.17</v>
      </c>
      <c r="AA28" s="1">
        <v>149.43</v>
      </c>
    </row>
    <row r="29" spans="1:27" x14ac:dyDescent="0.4">
      <c r="A29" s="1" t="s">
        <v>58</v>
      </c>
      <c r="B29" s="1" t="s">
        <v>57</v>
      </c>
      <c r="C29" s="1" t="e" vm="28">
        <v>#VALUE!</v>
      </c>
      <c r="D29" s="1" t="s">
        <v>157</v>
      </c>
      <c r="E29" s="1" t="str" cm="1">
        <f t="array" ref="E29">_FV(C29,"Industry")</f>
        <v>Hotels &amp; Entertainment Services</v>
      </c>
      <c r="F29" s="4" cm="1">
        <f t="array" ref="F29">_FV(C29,"Market cap",TRUE)/1000000</f>
        <v>190667.1</v>
      </c>
      <c r="G29" s="5" cm="1">
        <f t="array" ref="G29">_FV(C29,"Price")</f>
        <v>255.05</v>
      </c>
      <c r="H29" s="1">
        <v>46</v>
      </c>
      <c r="I29" s="6" t="s">
        <v>127</v>
      </c>
      <c r="J29" s="5">
        <v>5.52</v>
      </c>
      <c r="K29" s="5">
        <f t="shared" si="0"/>
        <v>1.38</v>
      </c>
      <c r="L29" s="7">
        <f>J29/G29*100</f>
        <v>2.1642815134287394</v>
      </c>
      <c r="M29" s="2">
        <v>0.55400000000000005</v>
      </c>
      <c r="N29" s="1">
        <v>4.17</v>
      </c>
      <c r="O29" s="1">
        <v>45.43</v>
      </c>
      <c r="P29" s="1">
        <v>25.43</v>
      </c>
      <c r="Q29" s="1">
        <v>22.95</v>
      </c>
      <c r="R29" s="1">
        <v>1.96</v>
      </c>
      <c r="S29" s="1">
        <v>58.76</v>
      </c>
      <c r="T29" s="1">
        <v>10.039999999999999</v>
      </c>
      <c r="U29" s="2">
        <v>-0.21</v>
      </c>
      <c r="V29" s="2">
        <v>9.5100000000000004E-2</v>
      </c>
      <c r="W29" s="2">
        <v>5.6000000000000001E-2</v>
      </c>
      <c r="X29" s="2">
        <v>0.12970000000000001</v>
      </c>
      <c r="Y29" s="2">
        <v>-1.0389999999999999</v>
      </c>
      <c r="Z29" s="1" t="s">
        <v>150</v>
      </c>
      <c r="AA29" s="1">
        <v>284.02999999999997</v>
      </c>
    </row>
    <row r="30" spans="1:27" x14ac:dyDescent="0.4">
      <c r="A30" s="1" t="s">
        <v>60</v>
      </c>
      <c r="B30" s="1" t="s">
        <v>59</v>
      </c>
      <c r="C30" s="1" t="e" vm="29">
        <v>#VALUE!</v>
      </c>
      <c r="D30" s="1" t="s">
        <v>155</v>
      </c>
      <c r="E30" s="1" t="str" cm="1">
        <f t="array" ref="E30">_FV(C30,"Industry")</f>
        <v>Food &amp; Drug Retailing</v>
      </c>
      <c r="F30" s="4" cm="1">
        <f t="array" ref="F30">_FV(C30,"Market cap",TRUE)/1000000</f>
        <v>42041.35</v>
      </c>
      <c r="G30" s="5" cm="1">
        <f t="array" ref="G30">_FV(C30,"Price")</f>
        <v>48.7</v>
      </c>
      <c r="H30" s="1">
        <v>46</v>
      </c>
      <c r="I30" s="6" t="s">
        <v>127</v>
      </c>
      <c r="J30" s="5">
        <v>1.91</v>
      </c>
      <c r="K30" s="5">
        <f t="shared" si="0"/>
        <v>0.47749999999999998</v>
      </c>
      <c r="L30" s="7">
        <f>J30/G30*100</f>
        <v>3.9219712525667347</v>
      </c>
      <c r="M30" s="2">
        <v>0.253</v>
      </c>
      <c r="N30" s="1">
        <v>2.16</v>
      </c>
      <c r="O30" s="1">
        <v>28.57</v>
      </c>
      <c r="P30" s="1">
        <v>7.08</v>
      </c>
      <c r="Q30" s="1">
        <v>9.4700000000000006</v>
      </c>
      <c r="R30" s="1">
        <v>1.9</v>
      </c>
      <c r="S30" s="1">
        <v>17.47</v>
      </c>
      <c r="T30" s="1">
        <v>6.88</v>
      </c>
      <c r="U30" s="2">
        <v>6.0000000000000001E-3</v>
      </c>
      <c r="V30" s="2">
        <v>2.0199999999999999E-2</v>
      </c>
      <c r="W30" s="2">
        <v>-9.7000000000000003E-2</v>
      </c>
      <c r="X30" s="2">
        <v>3.73E-2</v>
      </c>
      <c r="Y30" s="2">
        <v>0.27700000000000002</v>
      </c>
      <c r="Z30" s="1">
        <v>0.56999999999999995</v>
      </c>
      <c r="AA30" s="1">
        <v>53.55</v>
      </c>
    </row>
    <row r="31" spans="1:27" x14ac:dyDescent="0.4">
      <c r="A31" s="1" t="s">
        <v>62</v>
      </c>
      <c r="B31" s="1" t="s">
        <v>61</v>
      </c>
      <c r="C31" s="1" t="e" vm="30">
        <v>#VALUE!</v>
      </c>
      <c r="D31" s="1" t="s">
        <v>152</v>
      </c>
      <c r="E31" s="1" t="str" cm="1">
        <f t="array" ref="E31">_FV(C31,"Industry")</f>
        <v>Software &amp; IT Services</v>
      </c>
      <c r="F31" s="4" cm="1">
        <f t="array" ref="F31">_FV(C31,"Market cap",TRUE)/1000000</f>
        <v>85601.02</v>
      </c>
      <c r="G31" s="5" cm="1">
        <f t="array" ref="G31">_FV(C31,"Price")</f>
        <v>203.79</v>
      </c>
      <c r="H31" s="1">
        <v>47</v>
      </c>
      <c r="I31" s="6" t="s">
        <v>127</v>
      </c>
      <c r="J31" s="5">
        <v>4.16</v>
      </c>
      <c r="K31" s="5">
        <f t="shared" si="0"/>
        <v>1.04</v>
      </c>
      <c r="L31" s="7">
        <f>J31/G31*100</f>
        <v>2.0413170420530942</v>
      </c>
      <c r="M31" s="2">
        <v>0.57299999999999995</v>
      </c>
      <c r="N31" s="1">
        <v>4.6399999999999997</v>
      </c>
      <c r="O31" s="1">
        <v>77.31</v>
      </c>
      <c r="P31" s="1">
        <v>31.56</v>
      </c>
      <c r="Q31" s="1">
        <v>26.85</v>
      </c>
      <c r="R31" s="1">
        <v>2.2999999999999998</v>
      </c>
      <c r="S31" s="1">
        <v>63.18</v>
      </c>
      <c r="T31" s="1">
        <v>6.46</v>
      </c>
      <c r="U31" s="2">
        <v>6.8000000000000005E-2</v>
      </c>
      <c r="V31" s="2">
        <v>0.1118</v>
      </c>
      <c r="W31" s="2">
        <v>0.13300000000000001</v>
      </c>
      <c r="X31" s="2">
        <v>0.1371</v>
      </c>
      <c r="Y31" s="2">
        <v>0.505</v>
      </c>
      <c r="Z31" s="1">
        <v>0.59</v>
      </c>
      <c r="AA31" s="1">
        <v>218.21</v>
      </c>
    </row>
    <row r="32" spans="1:27" x14ac:dyDescent="0.4">
      <c r="A32" s="1" t="s">
        <v>64</v>
      </c>
      <c r="B32" s="1" t="s">
        <v>63</v>
      </c>
      <c r="C32" s="1" t="e" vm="31">
        <v>#VALUE!</v>
      </c>
      <c r="D32" s="1" t="s">
        <v>147</v>
      </c>
      <c r="E32" s="1" t="str" cm="1">
        <f t="array" ref="E32">_FV(C32,"Industry")</f>
        <v>Food &amp; Drug Retailing</v>
      </c>
      <c r="F32" s="4" cm="1">
        <f t="array" ref="F32">_FV(C32,"Market cap",TRUE)/1000000</f>
        <v>375389</v>
      </c>
      <c r="G32" s="5" cm="1">
        <f t="array" ref="G32">_FV(C32,"Price")</f>
        <v>135.33000000000001</v>
      </c>
      <c r="H32" s="1">
        <v>48</v>
      </c>
      <c r="I32" s="6" t="s">
        <v>127</v>
      </c>
      <c r="J32" s="5">
        <v>2.2000000000000002</v>
      </c>
      <c r="K32" s="5">
        <f t="shared" si="0"/>
        <v>0.55000000000000004</v>
      </c>
      <c r="L32" s="7">
        <f>J32/G32*100</f>
        <v>1.6256558043301557</v>
      </c>
      <c r="M32" s="2">
        <v>0.76200000000000001</v>
      </c>
      <c r="N32" s="1">
        <v>1.85</v>
      </c>
      <c r="O32" s="1">
        <v>10</v>
      </c>
      <c r="P32" s="1">
        <v>47.38</v>
      </c>
      <c r="Q32" s="1">
        <v>20.21</v>
      </c>
      <c r="R32" s="1">
        <v>5.71</v>
      </c>
      <c r="S32" s="1">
        <v>29.59</v>
      </c>
      <c r="T32" s="1">
        <v>2.86</v>
      </c>
      <c r="U32" s="2">
        <v>-8.5000000000000006E-2</v>
      </c>
      <c r="V32" s="2">
        <v>4.36E-2</v>
      </c>
      <c r="W32" s="2">
        <v>8.0000000000000002E-3</v>
      </c>
      <c r="X32" s="2">
        <v>8.3000000000000004E-2</v>
      </c>
      <c r="Y32" s="2">
        <v>0.1</v>
      </c>
      <c r="Z32" s="1">
        <v>0.52</v>
      </c>
      <c r="AA32" s="1">
        <v>168.06</v>
      </c>
    </row>
    <row r="33" spans="1:27" x14ac:dyDescent="0.4">
      <c r="A33" s="1" t="s">
        <v>66</v>
      </c>
      <c r="B33" s="1" t="s">
        <v>65</v>
      </c>
      <c r="C33" s="1" t="e" vm="32">
        <v>#VALUE!</v>
      </c>
      <c r="D33" s="1" t="s">
        <v>147</v>
      </c>
      <c r="E33" s="1" t="str" cm="1">
        <f t="array" ref="E33">_FV(C33,"Industry")</f>
        <v>Food &amp; Tobacco</v>
      </c>
      <c r="F33" s="4" cm="1">
        <f t="array" ref="F33">_FV(C33,"Market cap",TRUE)/1000000</f>
        <v>42780.47</v>
      </c>
      <c r="G33" s="5" cm="1">
        <f t="array" ref="G33">_FV(C33,"Price")</f>
        <v>76.47</v>
      </c>
      <c r="H33" s="1">
        <v>48</v>
      </c>
      <c r="I33" s="6" t="s">
        <v>127</v>
      </c>
      <c r="J33" s="5">
        <v>1.6</v>
      </c>
      <c r="K33" s="5">
        <f t="shared" si="0"/>
        <v>0.4</v>
      </c>
      <c r="L33" s="7">
        <f>J33/G33*100</f>
        <v>2.0923237871060549</v>
      </c>
      <c r="M33" s="2">
        <v>0.35499999999999998</v>
      </c>
      <c r="N33" s="1">
        <v>2.78</v>
      </c>
      <c r="O33" s="1">
        <v>23.33</v>
      </c>
      <c r="P33" s="1">
        <v>15.99</v>
      </c>
      <c r="Q33" s="1">
        <v>14.71</v>
      </c>
      <c r="R33" s="1">
        <v>2.42</v>
      </c>
      <c r="S33" s="1" t="s">
        <v>150</v>
      </c>
      <c r="T33" s="1">
        <v>4.78</v>
      </c>
      <c r="U33" s="2">
        <v>0.248</v>
      </c>
      <c r="V33" s="2">
        <v>1.9E-3</v>
      </c>
      <c r="W33" s="2">
        <v>0.01</v>
      </c>
      <c r="X33" s="2">
        <v>6.6000000000000003E-2</v>
      </c>
      <c r="Y33" s="2">
        <v>0.11</v>
      </c>
      <c r="Z33" s="1">
        <v>0.41</v>
      </c>
      <c r="AA33" s="1">
        <v>73.23</v>
      </c>
    </row>
    <row r="34" spans="1:27" x14ac:dyDescent="0.4">
      <c r="A34" s="1" t="s">
        <v>68</v>
      </c>
      <c r="B34" s="1" t="s">
        <v>67</v>
      </c>
      <c r="C34" s="1" t="e" vm="33">
        <v>#VALUE!</v>
      </c>
      <c r="D34" s="1" t="s">
        <v>148</v>
      </c>
      <c r="E34" s="1" t="str" cm="1">
        <f t="array" ref="E34">_FV(C34,"Industry")</f>
        <v>Electrical Utilities &amp; IPPs</v>
      </c>
      <c r="F34" s="4" cm="1">
        <f t="array" ref="F34">_FV(C34,"Market cap",TRUE)/1000000</f>
        <v>29806.87</v>
      </c>
      <c r="G34" s="5" cm="1">
        <f t="array" ref="G34">_FV(C34,"Price")</f>
        <v>84.22</v>
      </c>
      <c r="H34" s="1">
        <v>47</v>
      </c>
      <c r="I34" s="6" t="s">
        <v>127</v>
      </c>
      <c r="J34" s="5">
        <v>3.16</v>
      </c>
      <c r="K34" s="5">
        <f t="shared" si="0"/>
        <v>0.79</v>
      </c>
      <c r="L34" s="7">
        <f>J34/G34*100</f>
        <v>3.7520778912372363</v>
      </c>
      <c r="M34" s="2">
        <v>0.92100000000000004</v>
      </c>
      <c r="N34" s="1">
        <v>1.31</v>
      </c>
      <c r="O34" s="1">
        <v>15.67</v>
      </c>
      <c r="P34" s="1">
        <v>25.15</v>
      </c>
      <c r="Q34" s="1">
        <v>18.8</v>
      </c>
      <c r="R34" s="1">
        <v>12.58</v>
      </c>
      <c r="S34" s="1">
        <v>19.36</v>
      </c>
      <c r="T34" s="1">
        <v>3.35</v>
      </c>
      <c r="U34" s="2">
        <v>-0.19500000000000001</v>
      </c>
      <c r="V34" s="2">
        <v>5.96E-2</v>
      </c>
      <c r="W34" s="2">
        <v>-4.1000000000000002E-2</v>
      </c>
      <c r="X34" s="2">
        <v>0.02</v>
      </c>
      <c r="Y34" s="2">
        <v>0.06</v>
      </c>
      <c r="Z34" s="1">
        <v>1.1599999999999999</v>
      </c>
      <c r="AA34" s="1">
        <v>78.13</v>
      </c>
    </row>
    <row r="35" spans="1:27" x14ac:dyDescent="0.4">
      <c r="A35" s="1" t="s">
        <v>70</v>
      </c>
      <c r="B35" s="1" t="s">
        <v>69</v>
      </c>
      <c r="C35" s="1" t="e" vm="34">
        <v>#VALUE!</v>
      </c>
      <c r="D35" s="1" t="s">
        <v>154</v>
      </c>
      <c r="E35" s="1" t="str" cm="1">
        <f t="array" ref="E35">_FV(C35,"Industry")</f>
        <v>Professional &amp; Commercial Services</v>
      </c>
      <c r="F35" s="4" cm="1">
        <f t="array" ref="F35">_FV(C35,"Market cap",TRUE)/1000000</f>
        <v>93464.83</v>
      </c>
      <c r="G35" s="5" cm="1">
        <f t="array" ref="G35">_FV(C35,"Price")</f>
        <v>387.47</v>
      </c>
      <c r="H35" s="1">
        <v>49</v>
      </c>
      <c r="I35" s="6" t="s">
        <v>127</v>
      </c>
      <c r="J35" s="5">
        <v>3.08</v>
      </c>
      <c r="K35" s="5">
        <f t="shared" si="0"/>
        <v>0.77</v>
      </c>
      <c r="L35" s="7">
        <f>J35/G35*100</f>
        <v>0.79490025034196188</v>
      </c>
      <c r="M35" s="2">
        <v>0.245</v>
      </c>
      <c r="N35" s="1">
        <v>14.93</v>
      </c>
      <c r="O35" s="1">
        <v>113.89</v>
      </c>
      <c r="P35" s="1">
        <v>30.99</v>
      </c>
      <c r="Q35" s="1">
        <v>24.11</v>
      </c>
      <c r="R35" s="1">
        <v>2.95</v>
      </c>
      <c r="S35" s="1">
        <v>33.9</v>
      </c>
      <c r="T35" s="1">
        <v>12.51</v>
      </c>
      <c r="U35" s="2">
        <v>0.29399999999999998</v>
      </c>
      <c r="V35" s="2">
        <v>0.1027</v>
      </c>
      <c r="W35" s="2">
        <v>9.5000000000000001E-2</v>
      </c>
      <c r="X35" s="2">
        <v>0.105</v>
      </c>
      <c r="Y35" s="2">
        <v>1.96</v>
      </c>
      <c r="Z35" s="1">
        <v>2.02</v>
      </c>
      <c r="AA35" s="1">
        <v>494.58</v>
      </c>
    </row>
    <row r="36" spans="1:27" x14ac:dyDescent="0.4">
      <c r="A36" s="1" t="s">
        <v>72</v>
      </c>
      <c r="B36" s="1" t="s">
        <v>71</v>
      </c>
      <c r="C36" s="1" t="e" vm="35">
        <v>#VALUE!</v>
      </c>
      <c r="D36" s="1" t="s">
        <v>157</v>
      </c>
      <c r="E36" s="1" t="str" cm="1">
        <f t="array" ref="E36">_FV(C36,"Industry")</f>
        <v>Household Goods</v>
      </c>
      <c r="F36" s="4" cm="1">
        <f t="array" ref="F36">_FV(C36,"Market cap",TRUE)/1000000</f>
        <v>5099.01</v>
      </c>
      <c r="G36" s="5" cm="1">
        <f t="array" ref="G36">_FV(C36,"Price")</f>
        <v>38.229999999999997</v>
      </c>
      <c r="H36" s="1">
        <v>51</v>
      </c>
      <c r="I36" s="6" t="s">
        <v>127</v>
      </c>
      <c r="J36" s="5">
        <v>1.68</v>
      </c>
      <c r="K36" s="5">
        <f t="shared" si="0"/>
        <v>0.42</v>
      </c>
      <c r="L36" s="7">
        <f>J36/G36*100</f>
        <v>4.3944546167930945</v>
      </c>
      <c r="M36" s="2">
        <v>0.54100000000000004</v>
      </c>
      <c r="N36" s="1">
        <v>3.75</v>
      </c>
      <c r="O36" s="1">
        <v>23.88</v>
      </c>
      <c r="P36" s="1">
        <v>12.99</v>
      </c>
      <c r="Q36" s="1">
        <v>12.42</v>
      </c>
      <c r="R36" s="1">
        <v>2.5</v>
      </c>
      <c r="S36" s="1">
        <v>22.61</v>
      </c>
      <c r="T36" s="1">
        <v>2.94</v>
      </c>
      <c r="U36" s="2">
        <v>-0.26100000000000001</v>
      </c>
      <c r="V36" s="2">
        <v>8.9599999999999999E-2</v>
      </c>
      <c r="W36" s="2">
        <v>-4.2999999999999997E-2</v>
      </c>
      <c r="X36" s="2">
        <v>5.1999999999999998E-2</v>
      </c>
      <c r="Y36" s="2">
        <v>0.27200000000000002</v>
      </c>
      <c r="Z36" s="1">
        <v>1.31</v>
      </c>
      <c r="AA36" s="1">
        <v>46.75</v>
      </c>
    </row>
    <row r="37" spans="1:27" x14ac:dyDescent="0.4">
      <c r="A37" s="1" t="s">
        <v>74</v>
      </c>
      <c r="B37" s="1" t="s">
        <v>73</v>
      </c>
      <c r="C37" s="1" t="e" vm="36">
        <v>#VALUE!</v>
      </c>
      <c r="D37" s="1" t="s">
        <v>151</v>
      </c>
      <c r="E37" s="1" t="str" cm="1">
        <f t="array" ref="E37">_FV(C37,"Industry")</f>
        <v>Metals &amp; Mining</v>
      </c>
      <c r="F37" s="4" cm="1">
        <f t="array" ref="F37">_FV(C37,"Market cap",TRUE)/1000000</f>
        <v>33841.449999999997</v>
      </c>
      <c r="G37" s="5" cm="1">
        <f t="array" ref="G37">_FV(C37,"Price")</f>
        <v>118.47</v>
      </c>
      <c r="H37" s="1">
        <v>49</v>
      </c>
      <c r="I37" s="6" t="s">
        <v>127</v>
      </c>
      <c r="J37" s="5">
        <v>2</v>
      </c>
      <c r="K37" s="5">
        <f t="shared" si="0"/>
        <v>0.5</v>
      </c>
      <c r="L37" s="7">
        <f>J37/G37*100</f>
        <v>1.688191103232886</v>
      </c>
      <c r="M37" s="2">
        <v>0.127</v>
      </c>
      <c r="N37" s="1">
        <v>6.36</v>
      </c>
      <c r="O37" s="1">
        <v>14.14</v>
      </c>
      <c r="P37" s="1">
        <v>9.3000000000000007</v>
      </c>
      <c r="Q37" s="1">
        <v>15.94</v>
      </c>
      <c r="R37" s="1">
        <v>0.25</v>
      </c>
      <c r="S37" s="1">
        <v>33.69</v>
      </c>
      <c r="T37" s="1">
        <v>12.73</v>
      </c>
      <c r="U37" s="2">
        <v>-0.42899999999999999</v>
      </c>
      <c r="V37" s="2">
        <v>-0.61460000000000004</v>
      </c>
      <c r="W37" s="2">
        <v>0.57099999999999995</v>
      </c>
      <c r="X37" s="2">
        <v>0.3775</v>
      </c>
      <c r="Y37" s="2">
        <v>0.315</v>
      </c>
      <c r="Z37" s="1">
        <v>0.42</v>
      </c>
      <c r="AA37" s="1">
        <v>112.78</v>
      </c>
    </row>
    <row r="38" spans="1:27" x14ac:dyDescent="0.4">
      <c r="A38" s="1" t="s">
        <v>76</v>
      </c>
      <c r="B38" s="1" t="s">
        <v>75</v>
      </c>
      <c r="C38" s="1" t="e" vm="37">
        <v>#VALUE!</v>
      </c>
      <c r="D38" s="1" t="s">
        <v>157</v>
      </c>
      <c r="E38" s="1" t="str" cm="1">
        <f t="array" ref="E38">_FV(C38,"Industry")</f>
        <v>Textiles &amp; Apparel</v>
      </c>
      <c r="F38" s="4" cm="1">
        <f t="array" ref="F38">_FV(C38,"Market cap",TRUE)/1000000</f>
        <v>23621.89</v>
      </c>
      <c r="G38" s="5" cm="1">
        <f t="array" ref="G38">_FV(C38,"Price")</f>
        <v>60.74</v>
      </c>
      <c r="H38" s="1">
        <v>48</v>
      </c>
      <c r="I38" s="6" t="s">
        <v>127</v>
      </c>
      <c r="J38" s="5">
        <v>2</v>
      </c>
      <c r="K38" s="5">
        <f t="shared" si="0"/>
        <v>0.5</v>
      </c>
      <c r="L38" s="7">
        <f>J38/G38*100</f>
        <v>3.2927230819888047</v>
      </c>
      <c r="M38" s="2">
        <v>0.55200000000000005</v>
      </c>
      <c r="N38" s="1">
        <v>2.0699999999999998</v>
      </c>
      <c r="O38" s="1">
        <v>28.76</v>
      </c>
      <c r="P38" s="1">
        <v>19.95</v>
      </c>
      <c r="Q38" s="1">
        <v>16.72</v>
      </c>
      <c r="R38" s="1">
        <v>0.45</v>
      </c>
      <c r="S38" s="1" t="s">
        <v>150</v>
      </c>
      <c r="T38" s="1">
        <v>3.04</v>
      </c>
      <c r="U38" s="2">
        <v>-0.32400000000000001</v>
      </c>
      <c r="V38" s="2">
        <v>0.1336</v>
      </c>
      <c r="W38" s="2">
        <v>-0.187</v>
      </c>
      <c r="X38" s="2">
        <v>0.44769999999999999</v>
      </c>
      <c r="Y38" s="2">
        <v>0.41099999999999998</v>
      </c>
      <c r="Z38" s="1">
        <v>1.44</v>
      </c>
      <c r="AA38" s="1">
        <v>74.650000000000006</v>
      </c>
    </row>
    <row r="39" spans="1:27" x14ac:dyDescent="0.4">
      <c r="A39" s="1" t="s">
        <v>78</v>
      </c>
      <c r="B39" s="1" t="s">
        <v>77</v>
      </c>
      <c r="C39" s="1" t="e" vm="38">
        <v>#VALUE!</v>
      </c>
      <c r="D39" s="1" t="s">
        <v>147</v>
      </c>
      <c r="E39" s="1" t="str" cm="1">
        <f t="array" ref="E39">_FV(C39,"Industry")</f>
        <v>Beverages</v>
      </c>
      <c r="F39" s="4" cm="1">
        <f t="array" ref="F39">_FV(C39,"Market cap",TRUE)/1000000</f>
        <v>233222.2</v>
      </c>
      <c r="G39" s="5" cm="1">
        <f t="array" ref="G39">_FV(C39,"Price")</f>
        <v>168.58</v>
      </c>
      <c r="H39" s="1">
        <v>50</v>
      </c>
      <c r="I39" s="6" t="s">
        <v>127</v>
      </c>
      <c r="J39" s="5">
        <v>4.3</v>
      </c>
      <c r="K39" s="5">
        <f t="shared" si="0"/>
        <v>1.075</v>
      </c>
      <c r="L39" s="7">
        <f>J39/G39*100</f>
        <v>2.5507177601138924</v>
      </c>
      <c r="M39" s="2">
        <v>0.77100000000000002</v>
      </c>
      <c r="N39" s="1">
        <v>5.59</v>
      </c>
      <c r="O39" s="1">
        <v>43.5</v>
      </c>
      <c r="P39" s="1">
        <v>29.99</v>
      </c>
      <c r="Q39" s="1">
        <v>23.18</v>
      </c>
      <c r="R39" s="1">
        <v>3.87</v>
      </c>
      <c r="S39" s="1">
        <v>197.96</v>
      </c>
      <c r="T39" s="1">
        <v>5.62</v>
      </c>
      <c r="U39" s="2">
        <v>9.9000000000000005E-2</v>
      </c>
      <c r="V39" s="2">
        <v>8.3799999999999999E-2</v>
      </c>
      <c r="W39" s="2">
        <v>5.1999999999999998E-2</v>
      </c>
      <c r="X39" s="2">
        <v>7.7499999999999999E-2</v>
      </c>
      <c r="Y39" s="2">
        <v>0.498</v>
      </c>
      <c r="Z39" s="1">
        <v>2.5099999999999998</v>
      </c>
      <c r="AA39" s="1">
        <v>179.45</v>
      </c>
    </row>
    <row r="40" spans="1:27" x14ac:dyDescent="0.4">
      <c r="A40" s="1" t="s">
        <v>80</v>
      </c>
      <c r="B40" s="1" t="s">
        <v>79</v>
      </c>
      <c r="C40" s="1" t="e" vm="39">
        <v>#VALUE!</v>
      </c>
      <c r="D40" s="1" t="s">
        <v>147</v>
      </c>
      <c r="E40" s="1" t="str" cm="1">
        <f t="array" ref="E40">_FV(C40,"Industry")</f>
        <v>Personal &amp; Household Products &amp; Services</v>
      </c>
      <c r="F40" s="4" cm="1">
        <f t="array" ref="F40">_FV(C40,"Market cap",TRUE)/1000000</f>
        <v>44594.32</v>
      </c>
      <c r="G40" s="5" cm="1">
        <f t="array" ref="G40">_FV(C40,"Price")</f>
        <v>132.29</v>
      </c>
      <c r="H40" s="1">
        <v>50</v>
      </c>
      <c r="I40" s="6" t="s">
        <v>127</v>
      </c>
      <c r="J40" s="5">
        <v>4.6399999999999997</v>
      </c>
      <c r="K40" s="5">
        <f t="shared" si="0"/>
        <v>1.1599999999999999</v>
      </c>
      <c r="L40" s="7">
        <f>J40/G40*100</f>
        <v>3.5074457630962277</v>
      </c>
      <c r="M40" s="2">
        <v>0.83499999999999996</v>
      </c>
      <c r="N40" s="1">
        <v>6.54</v>
      </c>
      <c r="O40" s="1">
        <v>23.91</v>
      </c>
      <c r="P40" s="1">
        <v>24.69</v>
      </c>
      <c r="Q40" s="1">
        <v>18.61</v>
      </c>
      <c r="R40" s="1">
        <v>3</v>
      </c>
      <c r="S40" s="1">
        <v>213.01</v>
      </c>
      <c r="T40" s="1">
        <v>5.36</v>
      </c>
      <c r="U40" s="2">
        <v>-0.22</v>
      </c>
      <c r="V40" s="2">
        <v>0.20180000000000001</v>
      </c>
      <c r="W40" s="2">
        <v>-2.1999999999999999E-2</v>
      </c>
      <c r="X40" s="2">
        <v>8.2199999999999995E-2</v>
      </c>
      <c r="Y40" s="2">
        <v>3.5739999999999998</v>
      </c>
      <c r="Z40" s="1">
        <v>16.73</v>
      </c>
      <c r="AA40" s="1">
        <v>133.15</v>
      </c>
    </row>
    <row r="41" spans="1:27" x14ac:dyDescent="0.4">
      <c r="A41" s="1" t="s">
        <v>82</v>
      </c>
      <c r="B41" s="1" t="s">
        <v>81</v>
      </c>
      <c r="C41" s="1" t="e" vm="40">
        <v>#VALUE!</v>
      </c>
      <c r="D41" s="1" t="s">
        <v>155</v>
      </c>
      <c r="E41" s="1" t="str" cm="1">
        <f t="array" ref="E41">_FV(C41,"Industry")</f>
        <v>Healthcare Equipment &amp; Supplies</v>
      </c>
      <c r="F41" s="4" cm="1">
        <f t="array" ref="F41">_FV(C41,"Market cap",TRUE)/1000000</f>
        <v>221902.3</v>
      </c>
      <c r="G41" s="5" cm="1">
        <f t="array" ref="G41">_FV(C41,"Price")</f>
        <v>125.47</v>
      </c>
      <c r="H41" s="1">
        <v>50</v>
      </c>
      <c r="I41" s="6" t="s">
        <v>127</v>
      </c>
      <c r="J41" s="5">
        <v>1.88</v>
      </c>
      <c r="K41" s="5">
        <f t="shared" si="0"/>
        <v>0.47</v>
      </c>
      <c r="L41" s="7">
        <f>J41/G41*100</f>
        <v>1.4983661433011874</v>
      </c>
      <c r="M41" s="2">
        <v>0.45100000000000001</v>
      </c>
      <c r="N41" s="1">
        <v>25</v>
      </c>
      <c r="O41" s="1">
        <v>73.08</v>
      </c>
      <c r="P41" s="1">
        <v>31.74</v>
      </c>
      <c r="Q41" s="1">
        <v>24.3</v>
      </c>
      <c r="R41" s="1">
        <v>2.41</v>
      </c>
      <c r="S41" s="1">
        <v>39.21</v>
      </c>
      <c r="T41" s="1">
        <v>3.95</v>
      </c>
      <c r="U41" s="2">
        <v>0.245</v>
      </c>
      <c r="V41" s="2">
        <v>6.3899999999999998E-2</v>
      </c>
      <c r="W41" s="2">
        <v>7.8E-2</v>
      </c>
      <c r="X41" s="2">
        <v>0.1318</v>
      </c>
      <c r="Y41" s="2">
        <v>0.19</v>
      </c>
      <c r="Z41" s="1">
        <v>0.53</v>
      </c>
      <c r="AA41" s="1">
        <v>143.72</v>
      </c>
    </row>
    <row r="42" spans="1:27" x14ac:dyDescent="0.4">
      <c r="A42" s="1" t="s">
        <v>84</v>
      </c>
      <c r="B42" s="1" t="s">
        <v>83</v>
      </c>
      <c r="C42" s="1" t="e" vm="41">
        <v>#VALUE!</v>
      </c>
      <c r="D42" s="1" t="s">
        <v>155</v>
      </c>
      <c r="E42" s="1" t="str" cm="1">
        <f t="array" ref="E42">_FV(C42,"Industry")</f>
        <v>Healthcare Equipment &amp; Supplies</v>
      </c>
      <c r="F42" s="4" cm="1">
        <f t="array" ref="F42">_FV(C42,"Market cap",TRUE)/1000000</f>
        <v>76882.490000000005</v>
      </c>
      <c r="G42" s="5" cm="1">
        <f t="array" ref="G42">_FV(C42,"Price")</f>
        <v>269.98</v>
      </c>
      <c r="H42" s="1">
        <v>50</v>
      </c>
      <c r="I42" s="6" t="s">
        <v>127</v>
      </c>
      <c r="J42" s="5">
        <v>3.48</v>
      </c>
      <c r="K42" s="5">
        <f t="shared" si="0"/>
        <v>0.87</v>
      </c>
      <c r="L42" s="7">
        <f>J42/G42*100</f>
        <v>1.288984369212534</v>
      </c>
      <c r="M42" s="2">
        <v>0.42699999999999999</v>
      </c>
      <c r="N42" s="1">
        <v>5</v>
      </c>
      <c r="O42" s="1">
        <v>23.99</v>
      </c>
      <c r="P42" s="1">
        <v>46.67</v>
      </c>
      <c r="Q42" s="1">
        <v>19.32</v>
      </c>
      <c r="R42" s="1">
        <v>5.13</v>
      </c>
      <c r="S42" s="1">
        <v>46.96</v>
      </c>
      <c r="T42" s="1">
        <v>5.79</v>
      </c>
      <c r="U42" s="2">
        <v>1.524</v>
      </c>
      <c r="V42" s="2">
        <v>8.0799999999999997E-2</v>
      </c>
      <c r="W42" s="2">
        <v>8.7999999999999995E-2</v>
      </c>
      <c r="X42" s="2">
        <v>9.0999999999999998E-2</v>
      </c>
      <c r="Y42" s="2">
        <v>6.9000000000000006E-2</v>
      </c>
      <c r="Z42" s="1">
        <v>0.72</v>
      </c>
      <c r="AA42" s="1">
        <v>284.75</v>
      </c>
    </row>
    <row r="43" spans="1:27" x14ac:dyDescent="0.4">
      <c r="A43" s="1" t="s">
        <v>86</v>
      </c>
      <c r="B43" s="1" t="s">
        <v>85</v>
      </c>
      <c r="C43" s="1" t="e" vm="42">
        <v>#VALUE!</v>
      </c>
      <c r="D43" s="1" t="s">
        <v>151</v>
      </c>
      <c r="E43" s="1" t="str" cm="1">
        <f t="array" ref="E43">_FV(C43,"Industry")</f>
        <v>Chemicals</v>
      </c>
      <c r="F43" s="4" cm="1">
        <f t="array" ref="F43">_FV(C43,"Market cap",TRUE)/1000000</f>
        <v>35586.39</v>
      </c>
      <c r="G43" s="5" cm="1">
        <f t="array" ref="G43">_FV(C43,"Price")</f>
        <v>149.9</v>
      </c>
      <c r="H43" s="1">
        <v>50</v>
      </c>
      <c r="I43" s="6" t="s">
        <v>127</v>
      </c>
      <c r="J43" s="5">
        <v>2.36</v>
      </c>
      <c r="K43" s="5">
        <f t="shared" si="0"/>
        <v>0.59</v>
      </c>
      <c r="L43" s="7">
        <f>J43/G43*100</f>
        <v>1.574382921947965</v>
      </c>
      <c r="M43" s="2">
        <v>0.33700000000000002</v>
      </c>
      <c r="N43" s="1">
        <v>7.62</v>
      </c>
      <c r="O43" s="1">
        <v>44.87</v>
      </c>
      <c r="P43" s="1">
        <v>25.28</v>
      </c>
      <c r="Q43" s="1">
        <v>16.63</v>
      </c>
      <c r="R43" s="1">
        <v>1.52</v>
      </c>
      <c r="S43" s="1">
        <v>24.28</v>
      </c>
      <c r="T43" s="1">
        <v>5.93</v>
      </c>
      <c r="U43" s="2">
        <v>-0.14899999999999999</v>
      </c>
      <c r="V43" s="2">
        <v>0.19589999999999999</v>
      </c>
      <c r="W43" s="2">
        <v>-1.4999999999999999E-2</v>
      </c>
      <c r="X43" s="2">
        <v>0.16600000000000001</v>
      </c>
      <c r="Y43" s="2">
        <v>0.254</v>
      </c>
      <c r="Z43" s="1">
        <v>1.0900000000000001</v>
      </c>
      <c r="AA43" s="1">
        <v>177.86</v>
      </c>
    </row>
    <row r="44" spans="1:27" x14ac:dyDescent="0.4">
      <c r="A44" s="1" t="s">
        <v>88</v>
      </c>
      <c r="B44" s="1" t="s">
        <v>87</v>
      </c>
      <c r="C44" s="1" t="e" vm="43">
        <v>#VALUE!</v>
      </c>
      <c r="D44" s="1" t="s">
        <v>147</v>
      </c>
      <c r="E44" s="1" t="str" cm="1">
        <f t="array" ref="E44">_FV(C44,"Industry")</f>
        <v>Diversified Retail</v>
      </c>
      <c r="F44" s="4" cm="1">
        <f t="array" ref="F44">_FV(C44,"Market cap",TRUE)/1000000</f>
        <v>101363.5</v>
      </c>
      <c r="G44" s="5" cm="1">
        <f t="array" ref="G44">_FV(C44,"Price")</f>
        <v>211.53</v>
      </c>
      <c r="H44" s="1">
        <v>51</v>
      </c>
      <c r="I44" s="6" t="s">
        <v>127</v>
      </c>
      <c r="J44" s="5">
        <v>3.6</v>
      </c>
      <c r="K44" s="5">
        <f t="shared" si="0"/>
        <v>0.9</v>
      </c>
      <c r="L44" s="7">
        <f>J44/G44*100</f>
        <v>1.7018862572684725</v>
      </c>
      <c r="M44" s="2">
        <v>0.214</v>
      </c>
      <c r="N44" s="1">
        <v>58</v>
      </c>
      <c r="O44" s="1">
        <v>36.21</v>
      </c>
      <c r="P44" s="1">
        <v>15.57</v>
      </c>
      <c r="Q44" s="1">
        <v>15.82</v>
      </c>
      <c r="R44" s="1">
        <v>1.1100000000000001</v>
      </c>
      <c r="S44" s="1">
        <v>22.78</v>
      </c>
      <c r="T44" s="1">
        <v>13.59</v>
      </c>
      <c r="U44" s="2">
        <v>0.36299999999999999</v>
      </c>
      <c r="V44" s="2">
        <v>8.8999999999999999E-3</v>
      </c>
      <c r="W44" s="2">
        <v>0.105</v>
      </c>
      <c r="X44" s="2">
        <v>0.1399</v>
      </c>
      <c r="Y44" s="2">
        <v>0.46700000000000003</v>
      </c>
      <c r="Z44" s="1">
        <v>0.92</v>
      </c>
      <c r="AA44" s="1">
        <v>278.81</v>
      </c>
    </row>
    <row r="45" spans="1:27" x14ac:dyDescent="0.4">
      <c r="A45" s="1" t="s">
        <v>90</v>
      </c>
      <c r="B45" s="1" t="s">
        <v>89</v>
      </c>
      <c r="C45" s="1" t="e" vm="44">
        <v>#VALUE!</v>
      </c>
      <c r="D45" s="1" t="s">
        <v>152</v>
      </c>
      <c r="E45" s="1" t="str" cm="1">
        <f t="array" ref="E45">_FV(C45,"Industry")</f>
        <v>Machinery, Equipment &amp; Components</v>
      </c>
      <c r="F45" s="4" cm="1">
        <f t="array" ref="F45">_FV(C45,"Market cap",TRUE)/1000000</f>
        <v>24095.41</v>
      </c>
      <c r="G45" s="5" cm="1">
        <f t="array" ref="G45">_FV(C45,"Price")</f>
        <v>467.69</v>
      </c>
      <c r="H45" s="1">
        <v>51</v>
      </c>
      <c r="I45" s="6" t="s">
        <v>127</v>
      </c>
      <c r="J45" s="5">
        <v>6.48</v>
      </c>
      <c r="K45" s="5">
        <f t="shared" si="0"/>
        <v>1.62</v>
      </c>
      <c r="L45" s="7">
        <f>J45/G45*100</f>
        <v>1.3855331523017385</v>
      </c>
      <c r="M45" s="2">
        <v>0.376</v>
      </c>
      <c r="N45" s="1">
        <v>7.58</v>
      </c>
      <c r="O45" s="1">
        <v>32.299999999999997</v>
      </c>
      <c r="P45" s="1">
        <v>23.44</v>
      </c>
      <c r="Q45" s="1">
        <v>17.079999999999998</v>
      </c>
      <c r="R45" s="1">
        <v>1.62</v>
      </c>
      <c r="S45" s="1">
        <v>40.06</v>
      </c>
      <c r="T45" s="1">
        <v>19.95</v>
      </c>
      <c r="U45" s="2">
        <v>-0.16600000000000001</v>
      </c>
      <c r="V45" s="2">
        <v>0.1158</v>
      </c>
      <c r="W45" s="2">
        <v>2.3E-2</v>
      </c>
      <c r="X45" s="2">
        <v>0.1444</v>
      </c>
      <c r="Y45" s="2">
        <v>0.47499999999999998</v>
      </c>
      <c r="Z45" s="1">
        <v>1.3</v>
      </c>
      <c r="AA45" s="1">
        <v>533</v>
      </c>
    </row>
    <row r="46" spans="1:27" x14ac:dyDescent="0.4">
      <c r="A46" s="1" t="s">
        <v>92</v>
      </c>
      <c r="B46" s="1" t="s">
        <v>91</v>
      </c>
      <c r="C46" s="1" t="e" vm="45">
        <v>#VALUE!</v>
      </c>
      <c r="D46" s="1" t="s">
        <v>155</v>
      </c>
      <c r="E46" s="1" t="str" cm="1">
        <f t="array" ref="E46">_FV(C46,"Industry")</f>
        <v>Pharmaceuticals</v>
      </c>
      <c r="F46" s="4" cm="1">
        <f t="array" ref="F46">_FV(C46,"Market cap",TRUE)/1000000</f>
        <v>251056.7</v>
      </c>
      <c r="G46" s="5" cm="1">
        <f t="array" ref="G46">_FV(C46,"Price")</f>
        <v>141.96</v>
      </c>
      <c r="H46" s="1">
        <v>50</v>
      </c>
      <c r="I46" s="6" t="s">
        <v>127</v>
      </c>
      <c r="J46" s="5">
        <v>5.64</v>
      </c>
      <c r="K46" s="5">
        <f t="shared" si="0"/>
        <v>1.41</v>
      </c>
      <c r="L46" s="7">
        <f>J46/G46*100</f>
        <v>3.9729501267962806</v>
      </c>
      <c r="M46" s="2">
        <v>1.33</v>
      </c>
      <c r="N46" s="1">
        <v>10.17</v>
      </c>
      <c r="O46" s="1">
        <v>128.07</v>
      </c>
      <c r="P46" s="1">
        <v>33.799999999999997</v>
      </c>
      <c r="Q46" s="1">
        <v>11.64</v>
      </c>
      <c r="R46" s="1">
        <v>8.24</v>
      </c>
      <c r="S46" s="1">
        <v>23.49</v>
      </c>
      <c r="T46" s="1">
        <v>4.2</v>
      </c>
      <c r="U46" s="2">
        <v>-0.48499999999999999</v>
      </c>
      <c r="V46" s="2">
        <v>-0.13830000000000001</v>
      </c>
      <c r="W46" s="2">
        <v>-2.8000000000000001E-2</v>
      </c>
      <c r="X46" s="2">
        <v>4.1000000000000002E-2</v>
      </c>
      <c r="Y46" s="2">
        <v>0.499</v>
      </c>
      <c r="Z46" s="1">
        <v>5.96</v>
      </c>
      <c r="AA46" s="1">
        <v>148.05000000000001</v>
      </c>
    </row>
    <row r="47" spans="1:27" x14ac:dyDescent="0.4">
      <c r="A47" s="1" t="s">
        <v>94</v>
      </c>
      <c r="B47" s="1" t="s">
        <v>93</v>
      </c>
      <c r="C47" s="1" t="e" vm="46">
        <v>#VALUE!</v>
      </c>
      <c r="D47" s="1" t="s">
        <v>152</v>
      </c>
      <c r="E47" s="1" t="str" cm="1">
        <f t="array" ref="E47">_FV(C47,"Industry")</f>
        <v>Consumer Goods Conglomerates</v>
      </c>
      <c r="F47" s="4" cm="1">
        <f t="array" ref="F47">_FV(C47,"Market cap",TRUE)/1000000</f>
        <v>68338.11</v>
      </c>
      <c r="G47" s="5" cm="1">
        <f t="array" ref="G47">_FV(C47,"Price")</f>
        <v>217.72</v>
      </c>
      <c r="H47" s="1">
        <v>51</v>
      </c>
      <c r="I47" s="6" t="s">
        <v>127</v>
      </c>
      <c r="J47" s="5">
        <v>4.88</v>
      </c>
      <c r="K47" s="5">
        <f t="shared" si="0"/>
        <v>1.22</v>
      </c>
      <c r="L47" s="7">
        <f>J47/G47*100</f>
        <v>2.2414109865882783</v>
      </c>
      <c r="M47" s="2">
        <v>0.53200000000000003</v>
      </c>
      <c r="N47" s="1">
        <v>6.79</v>
      </c>
      <c r="O47" s="1">
        <v>96.67</v>
      </c>
      <c r="P47" s="1">
        <v>25.58</v>
      </c>
      <c r="Q47" s="1">
        <v>21.71</v>
      </c>
      <c r="R47" s="1">
        <v>2.3199999999999998</v>
      </c>
      <c r="S47" s="1">
        <v>73.88</v>
      </c>
      <c r="T47" s="1">
        <v>8.51</v>
      </c>
      <c r="U47" s="2">
        <v>-0.14399999999999999</v>
      </c>
      <c r="V47" s="2">
        <v>9.5600000000000004E-2</v>
      </c>
      <c r="W47" s="2">
        <v>5.1999999999999998E-2</v>
      </c>
      <c r="X47" s="2">
        <v>0.1103</v>
      </c>
      <c r="Y47" s="2">
        <v>0.79300000000000004</v>
      </c>
      <c r="Z47" s="1">
        <v>2.16</v>
      </c>
      <c r="AA47" s="1">
        <v>244.29</v>
      </c>
    </row>
    <row r="48" spans="1:27" x14ac:dyDescent="0.4">
      <c r="A48" s="1" t="s">
        <v>96</v>
      </c>
      <c r="B48" s="1" t="s">
        <v>95</v>
      </c>
      <c r="C48" s="1" t="e" vm="47">
        <v>#VALUE!</v>
      </c>
      <c r="D48" s="1" t="s">
        <v>147</v>
      </c>
      <c r="E48" s="1" t="str" cm="1">
        <f t="array" ref="E48">_FV(C48,"Industry")</f>
        <v>Food &amp; Drug Retailing</v>
      </c>
      <c r="F48" s="4" cm="1">
        <f t="array" ref="F48">_FV(C48,"Market cap",TRUE)/1000000</f>
        <v>41899.94</v>
      </c>
      <c r="G48" s="5" cm="1">
        <f t="array" ref="G48">_FV(C48,"Price")</f>
        <v>82.57</v>
      </c>
      <c r="H48" s="1">
        <v>53</v>
      </c>
      <c r="I48" s="6" t="s">
        <v>127</v>
      </c>
      <c r="J48" s="5">
        <v>1.88</v>
      </c>
      <c r="K48" s="5">
        <f t="shared" si="0"/>
        <v>0.47</v>
      </c>
      <c r="L48" s="7">
        <f>J48/G48*100</f>
        <v>2.2768560009688752</v>
      </c>
      <c r="M48" s="2">
        <v>1.1990000000000001</v>
      </c>
      <c r="N48" s="1">
        <v>2.2200000000000002</v>
      </c>
      <c r="O48" s="1">
        <v>48.39</v>
      </c>
      <c r="P48" s="1">
        <v>54.18</v>
      </c>
      <c r="Q48" s="1">
        <v>19.97</v>
      </c>
      <c r="R48" s="1">
        <v>1.06</v>
      </c>
      <c r="S48" s="1" t="s">
        <v>150</v>
      </c>
      <c r="T48" s="1">
        <v>1.52</v>
      </c>
      <c r="U48" s="2">
        <v>1.4350000000000001</v>
      </c>
      <c r="V48" s="2">
        <v>0.30249999999999999</v>
      </c>
      <c r="W48" s="2">
        <v>-9.0999999999999998E-2</v>
      </c>
      <c r="X48" s="2">
        <v>0.51239999999999997</v>
      </c>
      <c r="Y48" s="2">
        <v>0.53800000000000003</v>
      </c>
      <c r="Z48" s="1">
        <v>9.08</v>
      </c>
      <c r="AA48" s="1">
        <v>89.17</v>
      </c>
    </row>
    <row r="49" spans="1:27" x14ac:dyDescent="0.4">
      <c r="A49" s="1" t="s">
        <v>98</v>
      </c>
      <c r="B49" s="1" t="s">
        <v>97</v>
      </c>
      <c r="C49" s="1" t="e" vm="48">
        <v>#VALUE!</v>
      </c>
      <c r="D49" s="1" t="s">
        <v>152</v>
      </c>
      <c r="E49" s="1" t="str" cm="1">
        <f t="array" ref="E49">_FV(C49,"Industry")</f>
        <v>Machinery, Equipment &amp; Components</v>
      </c>
      <c r="F49" s="4" cm="1">
        <f t="array" ref="F49">_FV(C49,"Market cap",TRUE)/1000000</f>
        <v>26549.96</v>
      </c>
      <c r="G49" s="5" cm="1">
        <f t="array" ref="G49">_FV(C49,"Price")</f>
        <v>162.93</v>
      </c>
      <c r="H49" s="1">
        <v>54</v>
      </c>
      <c r="I49" s="6" t="s">
        <v>127</v>
      </c>
      <c r="J49" s="5">
        <v>3.16</v>
      </c>
      <c r="K49" s="5">
        <f t="shared" si="0"/>
        <v>0.79</v>
      </c>
      <c r="L49" s="7">
        <f>J49/G49*100</f>
        <v>1.9394832136500335</v>
      </c>
      <c r="M49" s="2">
        <v>0.23699999999999999</v>
      </c>
      <c r="N49" s="1">
        <v>7.19</v>
      </c>
      <c r="O49" s="1">
        <v>31.86</v>
      </c>
      <c r="P49" s="1">
        <v>16.95</v>
      </c>
      <c r="Q49" s="1">
        <v>12.1</v>
      </c>
      <c r="R49" s="1">
        <v>1.57</v>
      </c>
      <c r="S49" s="1">
        <v>39.020000000000003</v>
      </c>
      <c r="T49" s="1">
        <v>9.61</v>
      </c>
      <c r="U49" s="2">
        <v>0.127</v>
      </c>
      <c r="V49" s="2">
        <v>0.1057</v>
      </c>
      <c r="W49" s="2">
        <v>3.9E-2</v>
      </c>
      <c r="X49" s="2">
        <v>0.1077</v>
      </c>
      <c r="Y49" s="2">
        <v>0.185</v>
      </c>
      <c r="Z49" s="1">
        <v>0.42</v>
      </c>
      <c r="AA49" s="1">
        <v>211.44</v>
      </c>
    </row>
    <row r="50" spans="1:27" x14ac:dyDescent="0.4">
      <c r="A50" s="1" t="s">
        <v>100</v>
      </c>
      <c r="B50" s="1" t="s">
        <v>99</v>
      </c>
      <c r="C50" s="1" t="e" vm="49">
        <v>#VALUE!</v>
      </c>
      <c r="D50" s="1" t="s">
        <v>153</v>
      </c>
      <c r="E50" s="1" t="str" cm="1">
        <f t="array" ref="E50">_FV(C50,"Industry")</f>
        <v>Residential &amp; Commercial REIT</v>
      </c>
      <c r="F50" s="4" cm="1">
        <f t="array" ref="F50">_FV(C50,"Market cap",TRUE)/1000000</f>
        <v>9452.1</v>
      </c>
      <c r="G50" s="5" cm="1">
        <f t="array" ref="G50">_FV(C50,"Price")</f>
        <v>120.23</v>
      </c>
      <c r="H50" s="1">
        <v>54</v>
      </c>
      <c r="I50" s="6" t="s">
        <v>127</v>
      </c>
      <c r="J50" s="5">
        <v>4.28</v>
      </c>
      <c r="K50" s="5">
        <f t="shared" si="0"/>
        <v>1.07</v>
      </c>
      <c r="L50" s="7">
        <f>J50/G50*100</f>
        <v>3.5598436330366798</v>
      </c>
      <c r="M50" s="2">
        <v>1.3069999999999999</v>
      </c>
      <c r="N50" s="1">
        <v>0.95</v>
      </c>
      <c r="O50" s="1">
        <v>10.94</v>
      </c>
      <c r="P50" s="1">
        <v>39.76</v>
      </c>
      <c r="Q50" s="1">
        <v>44.06</v>
      </c>
      <c r="R50" s="1">
        <v>5.93</v>
      </c>
      <c r="S50" s="1">
        <v>133.79</v>
      </c>
      <c r="T50" s="1">
        <v>3.02</v>
      </c>
      <c r="U50" s="2">
        <v>1.0069999999999999</v>
      </c>
      <c r="V50" s="2">
        <v>0.20330000000000001</v>
      </c>
      <c r="W50" s="2">
        <v>1.2999999999999999E-2</v>
      </c>
      <c r="X50" s="2">
        <v>6.7000000000000004E-2</v>
      </c>
      <c r="Y50" s="2">
        <v>0.107</v>
      </c>
      <c r="Z50" s="1">
        <v>1.7</v>
      </c>
      <c r="AA50" s="1">
        <v>139.82</v>
      </c>
    </row>
    <row r="51" spans="1:27" x14ac:dyDescent="0.4">
      <c r="A51" s="1" t="s">
        <v>102</v>
      </c>
      <c r="B51" s="1" t="s">
        <v>101</v>
      </c>
      <c r="C51" s="1" t="e" vm="50">
        <v>#VALUE!</v>
      </c>
      <c r="D51" s="1" t="s">
        <v>147</v>
      </c>
      <c r="E51" s="1" t="str" cm="1">
        <f t="array" ref="E51">_FV(C51,"Industry")</f>
        <v>Food &amp; Tobacco</v>
      </c>
      <c r="F51" s="4" cm="1">
        <f t="array" ref="F51">_FV(C51,"Market cap",TRUE)/1000000</f>
        <v>25999.95</v>
      </c>
      <c r="G51" s="5" cm="1">
        <f t="array" ref="G51">_FV(C51,"Price")</f>
        <v>47.92</v>
      </c>
      <c r="H51" s="1">
        <v>56</v>
      </c>
      <c r="I51" s="6" t="s">
        <v>127</v>
      </c>
      <c r="J51" s="5">
        <v>1.04</v>
      </c>
      <c r="K51" s="5">
        <f t="shared" si="0"/>
        <v>0.26</v>
      </c>
      <c r="L51" s="7">
        <f>J51/G51*100</f>
        <v>2.1702838063439067</v>
      </c>
      <c r="M51" s="2">
        <v>0.57599999999999996</v>
      </c>
      <c r="N51" s="1">
        <v>5.38</v>
      </c>
      <c r="O51" s="1">
        <v>35.17</v>
      </c>
      <c r="P51" s="1">
        <v>28.87</v>
      </c>
      <c r="Q51" s="1">
        <v>22.7</v>
      </c>
      <c r="R51" s="1">
        <v>4.07</v>
      </c>
      <c r="S51" s="1">
        <v>103.78</v>
      </c>
      <c r="T51" s="1">
        <v>1.66</v>
      </c>
      <c r="U51" s="2">
        <v>-1E-3</v>
      </c>
      <c r="V51" s="2">
        <v>7.7600000000000002E-2</v>
      </c>
      <c r="W51" s="2">
        <v>2E-3</v>
      </c>
      <c r="X51" s="2">
        <v>7.0999999999999994E-2</v>
      </c>
      <c r="Y51" s="2">
        <v>0.13500000000000001</v>
      </c>
      <c r="Z51" s="1">
        <v>0.48</v>
      </c>
      <c r="AA51" s="1">
        <v>46.75</v>
      </c>
    </row>
    <row r="52" spans="1:27" x14ac:dyDescent="0.4">
      <c r="A52" s="1" t="s">
        <v>104</v>
      </c>
      <c r="B52" s="1" t="s">
        <v>103</v>
      </c>
      <c r="C52" s="1" t="e" vm="51">
        <v>#VALUE!</v>
      </c>
      <c r="D52" s="1" t="s">
        <v>157</v>
      </c>
      <c r="E52" s="1" t="str" cm="1">
        <f t="array" ref="E52">_FV(C52,"Industry")</f>
        <v>Specialty Retailers</v>
      </c>
      <c r="F52" s="4" cm="1">
        <f t="array" ref="F52">_FV(C52,"Market cap",TRUE)/1000000</f>
        <v>152206.20000000001</v>
      </c>
      <c r="G52" s="5" cm="1">
        <f t="array" ref="G52">_FV(C52,"Price")</f>
        <v>225.91</v>
      </c>
      <c r="H52" s="1">
        <v>47</v>
      </c>
      <c r="I52" s="6" t="s">
        <v>127</v>
      </c>
      <c r="J52" s="5">
        <v>3.2</v>
      </c>
      <c r="K52" s="5">
        <f t="shared" si="0"/>
        <v>0.8</v>
      </c>
      <c r="L52" s="7">
        <f>J52/G52*100</f>
        <v>1.4164932937895625</v>
      </c>
      <c r="M52" s="2">
        <v>0.22500000000000001</v>
      </c>
      <c r="N52" s="1">
        <v>24.44</v>
      </c>
      <c r="O52" s="1">
        <v>122.22</v>
      </c>
      <c r="P52" s="1">
        <v>19.62</v>
      </c>
      <c r="Q52" s="1">
        <v>17.46</v>
      </c>
      <c r="R52" s="1">
        <v>1.17</v>
      </c>
      <c r="S52" s="1">
        <v>30.75</v>
      </c>
      <c r="T52" s="1">
        <v>11.51</v>
      </c>
      <c r="U52" s="2">
        <v>0.41199999999999998</v>
      </c>
      <c r="V52" s="2">
        <v>8.2299999999999998E-2</v>
      </c>
      <c r="W52" s="2">
        <v>0.23200000000000001</v>
      </c>
      <c r="X52" s="2">
        <v>0.16800000000000001</v>
      </c>
      <c r="Y52" s="2" t="s">
        <v>150</v>
      </c>
      <c r="Z52" s="1" t="s">
        <v>150</v>
      </c>
      <c r="AA52" s="1">
        <v>278.29000000000002</v>
      </c>
    </row>
    <row r="53" spans="1:27" x14ac:dyDescent="0.4">
      <c r="A53" s="1" t="s">
        <v>106</v>
      </c>
      <c r="B53" s="1" t="s">
        <v>105</v>
      </c>
      <c r="C53" s="1" t="e" vm="52">
        <v>#VALUE!</v>
      </c>
      <c r="D53" s="1" t="s">
        <v>147</v>
      </c>
      <c r="E53" s="1" t="str" cm="1">
        <f t="array" ref="E53">_FV(C53,"Industry")</f>
        <v>Personal &amp; Household Products &amp; Services</v>
      </c>
      <c r="F53" s="4" cm="1">
        <f t="array" ref="F53">_FV(C53,"Market cap",TRUE)/1000000</f>
        <v>67031.759999999995</v>
      </c>
      <c r="G53" s="5" cm="1">
        <f t="array" ref="G53">_FV(C53,"Price")</f>
        <v>79.53</v>
      </c>
      <c r="H53" s="1">
        <v>58</v>
      </c>
      <c r="I53" s="6" t="s">
        <v>127</v>
      </c>
      <c r="J53" s="5">
        <v>1.8</v>
      </c>
      <c r="K53" s="5">
        <f t="shared" si="0"/>
        <v>0.45</v>
      </c>
      <c r="L53" s="7">
        <f>J53/G53*100</f>
        <v>2.2632968691059978</v>
      </c>
      <c r="M53" s="2">
        <v>0.55200000000000005</v>
      </c>
      <c r="N53" s="1">
        <v>2.29</v>
      </c>
      <c r="O53" s="1">
        <v>15.48</v>
      </c>
      <c r="P53" s="1">
        <v>31.16</v>
      </c>
      <c r="Q53" s="1">
        <v>22.15</v>
      </c>
      <c r="R53" s="1">
        <v>4.7</v>
      </c>
      <c r="S53" s="1">
        <v>67.459999999999994</v>
      </c>
      <c r="T53" s="1">
        <v>2.5499999999999998</v>
      </c>
      <c r="U53" s="2">
        <v>0.14099999999999999</v>
      </c>
      <c r="V53" s="2">
        <v>8.2299999999999998E-2</v>
      </c>
      <c r="W53" s="2">
        <v>0.156</v>
      </c>
      <c r="X53" s="2">
        <v>6.6299999999999998E-2</v>
      </c>
      <c r="Y53" s="2">
        <v>5.2990000000000004</v>
      </c>
      <c r="Z53" s="1">
        <v>13.02</v>
      </c>
      <c r="AA53" s="1">
        <v>87.31</v>
      </c>
    </row>
    <row r="54" spans="1:27" x14ac:dyDescent="0.4">
      <c r="A54" s="1" t="s">
        <v>108</v>
      </c>
      <c r="B54" s="1" t="s">
        <v>107</v>
      </c>
      <c r="C54" s="1" t="e" vm="53">
        <v>#VALUE!</v>
      </c>
      <c r="D54" s="1" t="s">
        <v>155</v>
      </c>
      <c r="E54" s="1" t="str" cm="1">
        <f t="array" ref="E54">_FV(C54,"Industry")</f>
        <v>Pharmaceuticals</v>
      </c>
      <c r="F54" s="4" cm="1">
        <f t="array" ref="F54">_FV(C54,"Market cap",TRUE)/1000000</f>
        <v>441512.8</v>
      </c>
      <c r="G54" s="5" cm="1">
        <f t="array" ref="G54">_FV(C54,"Price")</f>
        <v>167.57</v>
      </c>
      <c r="H54" s="1">
        <v>60</v>
      </c>
      <c r="I54" s="6" t="s">
        <v>127</v>
      </c>
      <c r="J54" s="5">
        <v>4.24</v>
      </c>
      <c r="K54" s="5">
        <f t="shared" si="0"/>
        <v>1.06</v>
      </c>
      <c r="L54" s="7">
        <f>J54/G54*100</f>
        <v>2.5302858506892645</v>
      </c>
      <c r="M54" s="2">
        <v>0.60899999999999999</v>
      </c>
      <c r="N54" s="1">
        <v>5.28</v>
      </c>
      <c r="O54" s="1">
        <v>33.020000000000003</v>
      </c>
      <c r="P54" s="1">
        <v>21.47</v>
      </c>
      <c r="Q54" s="1">
        <v>15.27</v>
      </c>
      <c r="R54" s="1">
        <v>3.35</v>
      </c>
      <c r="S54" s="1">
        <v>37.81</v>
      </c>
      <c r="T54" s="1">
        <v>7.81</v>
      </c>
      <c r="U54" s="2">
        <v>-4.2000000000000003E-2</v>
      </c>
      <c r="V54" s="2">
        <v>4.41E-2</v>
      </c>
      <c r="W54" s="2">
        <v>-3.0000000000000001E-3</v>
      </c>
      <c r="X54" s="2">
        <v>6.4000000000000001E-2</v>
      </c>
      <c r="Y54" s="2">
        <v>0.26400000000000001</v>
      </c>
      <c r="Z54" s="1">
        <v>0.48</v>
      </c>
      <c r="AA54" s="1">
        <v>186.44</v>
      </c>
    </row>
    <row r="55" spans="1:27" x14ac:dyDescent="0.4">
      <c r="A55" s="1" t="s">
        <v>110</v>
      </c>
      <c r="B55" s="1" t="s">
        <v>109</v>
      </c>
      <c r="C55" s="1" t="e" vm="54">
        <v>#VALUE!</v>
      </c>
      <c r="D55" s="1" t="s">
        <v>147</v>
      </c>
      <c r="E55" s="1" t="str" cm="1">
        <f t="array" ref="E55">_FV(C55,"Industry")</f>
        <v>Beverages</v>
      </c>
      <c r="F55" s="4" cm="1">
        <f t="array" ref="F55">_FV(C55,"Market cap",TRUE)/1000000</f>
        <v>260417.8</v>
      </c>
      <c r="G55" s="5" cm="1">
        <f t="array" ref="G55">_FV(C55,"Price")</f>
        <v>60.29</v>
      </c>
      <c r="H55" s="1">
        <v>60</v>
      </c>
      <c r="I55" s="6" t="s">
        <v>127</v>
      </c>
      <c r="J55" s="5">
        <v>1.68</v>
      </c>
      <c r="K55" s="5">
        <f t="shared" si="0"/>
        <v>0.42</v>
      </c>
      <c r="L55" s="7">
        <f>J55/G55*100</f>
        <v>2.7865317631448003</v>
      </c>
      <c r="M55" s="2">
        <v>0.879</v>
      </c>
      <c r="N55" s="1">
        <v>2.44</v>
      </c>
      <c r="O55" s="1">
        <v>20</v>
      </c>
      <c r="P55" s="1">
        <v>26.74</v>
      </c>
      <c r="Q55" s="1">
        <v>22.89</v>
      </c>
      <c r="R55" s="1">
        <v>3.7</v>
      </c>
      <c r="S55" s="1">
        <v>102.64</v>
      </c>
      <c r="T55" s="1">
        <v>2.25</v>
      </c>
      <c r="U55" s="2">
        <v>-0.13300000000000001</v>
      </c>
      <c r="V55" s="2">
        <v>7.5999999999999998E-2</v>
      </c>
      <c r="W55" s="2">
        <v>1.4E-2</v>
      </c>
      <c r="X55" s="2">
        <v>7.2300000000000003E-2</v>
      </c>
      <c r="Y55" s="2">
        <v>0.38400000000000001</v>
      </c>
      <c r="Z55" s="1">
        <v>1.88</v>
      </c>
      <c r="AA55" s="1">
        <v>66.459999999999994</v>
      </c>
    </row>
    <row r="56" spans="1:27" x14ac:dyDescent="0.4">
      <c r="A56" s="1" t="s">
        <v>112</v>
      </c>
      <c r="B56" s="1" t="s">
        <v>111</v>
      </c>
      <c r="C56" s="1" t="e" vm="55">
        <v>#VALUE!</v>
      </c>
      <c r="D56" s="1" t="s">
        <v>154</v>
      </c>
      <c r="E56" s="1" t="str" cm="1">
        <f t="array" ref="E56">_FV(C56,"Industry")</f>
        <v>Insurance</v>
      </c>
      <c r="F56" s="4" cm="1">
        <f t="array" ref="F56">_FV(C56,"Market cap",TRUE)/1000000</f>
        <v>19520.62</v>
      </c>
      <c r="G56" s="5" cm="1">
        <f t="array" ref="G56">_FV(C56,"Price")</f>
        <v>121.14</v>
      </c>
      <c r="H56" s="1">
        <v>62</v>
      </c>
      <c r="I56" s="6" t="s">
        <v>127</v>
      </c>
      <c r="J56" s="5">
        <v>2.76</v>
      </c>
      <c r="K56" s="5">
        <f t="shared" si="0"/>
        <v>0.69</v>
      </c>
      <c r="L56" s="7">
        <f>J56/G56*100</f>
        <v>2.2783556215948488</v>
      </c>
      <c r="M56" s="2">
        <v>0.157</v>
      </c>
      <c r="N56" s="1">
        <v>5</v>
      </c>
      <c r="O56" s="1">
        <v>31.25</v>
      </c>
      <c r="P56" s="1">
        <v>7.79</v>
      </c>
      <c r="Q56" s="1">
        <v>23.44</v>
      </c>
      <c r="R56" s="1">
        <v>0.54</v>
      </c>
      <c r="S56" s="1">
        <v>13.31</v>
      </c>
      <c r="T56" s="1">
        <v>15.54</v>
      </c>
      <c r="U56" s="2">
        <v>-0.38100000000000001</v>
      </c>
      <c r="V56" s="2">
        <v>-0.10680000000000001</v>
      </c>
      <c r="W56" s="2">
        <v>0.14399999999999999</v>
      </c>
      <c r="X56" s="2">
        <v>0.1439</v>
      </c>
      <c r="Y56" s="2">
        <v>0.221</v>
      </c>
      <c r="Z56" s="1">
        <v>0.08</v>
      </c>
      <c r="AA56" s="1">
        <v>134</v>
      </c>
    </row>
    <row r="57" spans="1:27" x14ac:dyDescent="0.4">
      <c r="A57" s="1" t="s">
        <v>114</v>
      </c>
      <c r="B57" s="1" t="s">
        <v>113</v>
      </c>
      <c r="C57" s="1" t="e" vm="56">
        <v>#VALUE!</v>
      </c>
      <c r="D57" s="1" t="s">
        <v>152</v>
      </c>
      <c r="E57" s="1" t="str" cm="1">
        <f t="array" ref="E57">_FV(C57,"Industry")</f>
        <v>Consumer Goods Conglomerates</v>
      </c>
      <c r="F57" s="4" cm="1">
        <f t="array" ref="F57">_FV(C57,"Market cap",TRUE)/1000000</f>
        <v>91113.3</v>
      </c>
      <c r="G57" s="5" cm="1">
        <f t="array" ref="G57">_FV(C57,"Price")</f>
        <v>159.54</v>
      </c>
      <c r="H57" s="1">
        <v>64</v>
      </c>
      <c r="I57" s="6" t="s">
        <v>127</v>
      </c>
      <c r="J57" s="5">
        <v>5.96</v>
      </c>
      <c r="K57" s="5">
        <f t="shared" si="0"/>
        <v>1.49</v>
      </c>
      <c r="L57" s="7">
        <f>J57/G57*100</f>
        <v>3.7357402532280308</v>
      </c>
      <c r="M57" s="2">
        <v>0.57899999999999996</v>
      </c>
      <c r="N57" s="1">
        <v>0.68</v>
      </c>
      <c r="O57" s="1">
        <v>33.33</v>
      </c>
      <c r="P57" s="1">
        <v>15.77</v>
      </c>
      <c r="Q57" s="1">
        <v>14.41</v>
      </c>
      <c r="R57" s="1">
        <v>2.11</v>
      </c>
      <c r="S57" s="1">
        <v>37.53</v>
      </c>
      <c r="T57" s="1">
        <v>10.11</v>
      </c>
      <c r="U57" s="2">
        <v>8.1000000000000003E-2</v>
      </c>
      <c r="V57" s="2">
        <v>6.9199999999999998E-2</v>
      </c>
      <c r="W57" s="2">
        <v>4.3999999999999997E-2</v>
      </c>
      <c r="X57" s="2">
        <v>7.4700000000000003E-2</v>
      </c>
      <c r="Y57" s="2">
        <v>0.41</v>
      </c>
      <c r="Z57" s="1">
        <v>1.1499999999999999</v>
      </c>
      <c r="AA57" s="1">
        <v>182.42</v>
      </c>
    </row>
    <row r="58" spans="1:27" x14ac:dyDescent="0.4">
      <c r="A58" s="1" t="s">
        <v>116</v>
      </c>
      <c r="B58" s="1" t="s">
        <v>115</v>
      </c>
      <c r="C58" s="1" t="e" vm="57">
        <v>#VALUE!</v>
      </c>
      <c r="D58" s="1" t="s">
        <v>147</v>
      </c>
      <c r="E58" s="1" t="str" cm="1">
        <f t="array" ref="E58">_FV(C58,"Industry")</f>
        <v>Personal &amp; Household Products &amp; Services</v>
      </c>
      <c r="F58" s="4" cm="1">
        <f t="array" ref="F58">_FV(C58,"Market cap",TRUE)/1000000</f>
        <v>374637.4</v>
      </c>
      <c r="G58" s="5" cm="1">
        <f t="array" ref="G58">_FV(C58,"Price")</f>
        <v>156.29</v>
      </c>
      <c r="H58" s="1">
        <v>65</v>
      </c>
      <c r="I58" s="6" t="s">
        <v>127</v>
      </c>
      <c r="J58" s="5">
        <v>3.48</v>
      </c>
      <c r="K58" s="5">
        <f t="shared" si="0"/>
        <v>0.87</v>
      </c>
      <c r="L58" s="7">
        <f>J58/G58*100</f>
        <v>2.2266299827244227</v>
      </c>
      <c r="M58" s="2">
        <v>0.58099999999999996</v>
      </c>
      <c r="N58" s="1">
        <v>9.0500000000000007</v>
      </c>
      <c r="O58" s="1">
        <v>27.28</v>
      </c>
      <c r="P58" s="1">
        <v>27.62</v>
      </c>
      <c r="Q58" s="1">
        <v>24.37</v>
      </c>
      <c r="R58" s="1">
        <v>3.89</v>
      </c>
      <c r="S58" s="1">
        <v>60.16</v>
      </c>
      <c r="T58" s="1">
        <v>5.66</v>
      </c>
      <c r="U58" s="2">
        <v>0.109</v>
      </c>
      <c r="V58" s="2">
        <v>8.5599999999999996E-2</v>
      </c>
      <c r="W58" s="2">
        <v>9.5000000000000001E-2</v>
      </c>
      <c r="X58" s="2">
        <v>7.0999999999999994E-2</v>
      </c>
      <c r="Y58" s="2">
        <v>0.316</v>
      </c>
      <c r="Z58" s="1">
        <v>0.81</v>
      </c>
      <c r="AA58" s="1">
        <v>165.63</v>
      </c>
    </row>
    <row r="59" spans="1:27" x14ac:dyDescent="0.4">
      <c r="A59" s="1" t="s">
        <v>118</v>
      </c>
      <c r="B59" s="1" t="s">
        <v>117</v>
      </c>
      <c r="C59" s="1" t="e" vm="58">
        <v>#VALUE!</v>
      </c>
      <c r="D59" s="1" t="s">
        <v>157</v>
      </c>
      <c r="E59" s="1" t="str" cm="1">
        <f t="array" ref="E59">_FV(C59,"Industry")</f>
        <v>Automobiles &amp; Auto Parts</v>
      </c>
      <c r="F59" s="4" cm="1">
        <f t="array" ref="F59">_FV(C59,"Market cap",TRUE)/1000000</f>
        <v>18043.41</v>
      </c>
      <c r="G59" s="5" cm="1">
        <f t="array" ref="G59">_FV(C59,"Price")</f>
        <v>126.69</v>
      </c>
      <c r="H59" s="1">
        <v>66</v>
      </c>
      <c r="I59" s="6" t="s">
        <v>127</v>
      </c>
      <c r="J59" s="5">
        <v>3.26</v>
      </c>
      <c r="K59" s="5">
        <f t="shared" si="0"/>
        <v>0.81499999999999995</v>
      </c>
      <c r="L59" s="7">
        <f>J59/G59*100</f>
        <v>2.5732101981213984</v>
      </c>
      <c r="M59" s="2">
        <v>0.57199999999999995</v>
      </c>
      <c r="N59" s="1">
        <v>3.16</v>
      </c>
      <c r="O59" s="1">
        <v>23.95</v>
      </c>
      <c r="P59" s="1">
        <v>22.48</v>
      </c>
      <c r="Q59" s="1">
        <v>17.239999999999998</v>
      </c>
      <c r="R59" s="1">
        <v>4.8899999999999997</v>
      </c>
      <c r="S59" s="1">
        <v>19.350000000000001</v>
      </c>
      <c r="T59" s="1">
        <v>5.63</v>
      </c>
      <c r="U59" s="2">
        <v>-0.746</v>
      </c>
      <c r="V59" s="2">
        <v>9.4399999999999998E-2</v>
      </c>
      <c r="W59" s="2">
        <v>-0.246</v>
      </c>
      <c r="X59" s="2">
        <v>4.5999999999999999E-2</v>
      </c>
      <c r="Y59" s="2">
        <v>0.251</v>
      </c>
      <c r="Z59" s="1">
        <v>0.76</v>
      </c>
      <c r="AA59" s="1">
        <v>139.33000000000001</v>
      </c>
    </row>
    <row r="60" spans="1:27" x14ac:dyDescent="0.4">
      <c r="A60" s="1" t="s">
        <v>120</v>
      </c>
      <c r="B60" s="1" t="s">
        <v>119</v>
      </c>
      <c r="C60" s="1" t="e" vm="59">
        <v>#VALUE!</v>
      </c>
      <c r="D60" s="1" t="s">
        <v>152</v>
      </c>
      <c r="E60" s="1" t="str" cm="1">
        <f t="array" ref="E60">_FV(C60,"Industry")</f>
        <v>Machinery, Equipment &amp; Components</v>
      </c>
      <c r="F60" s="4" cm="1">
        <f t="array" ref="F60">_FV(C60,"Market cap",TRUE)/1000000</f>
        <v>56275.56</v>
      </c>
      <c r="G60" s="5" cm="1">
        <f t="array" ref="G60">_FV(C60,"Price")</f>
        <v>94.74</v>
      </c>
      <c r="H60" s="1">
        <v>65</v>
      </c>
      <c r="I60" s="6" t="s">
        <v>127</v>
      </c>
      <c r="J60" s="5">
        <v>2.06</v>
      </c>
      <c r="K60" s="5">
        <f t="shared" si="0"/>
        <v>0.51500000000000001</v>
      </c>
      <c r="L60" s="7">
        <f>J60/G60*100</f>
        <v>2.1743719653789317</v>
      </c>
      <c r="M60" s="2">
        <v>0.44</v>
      </c>
      <c r="N60" s="1">
        <v>1.25</v>
      </c>
      <c r="O60" s="1">
        <v>6.56</v>
      </c>
      <c r="P60" s="1">
        <v>20.66</v>
      </c>
      <c r="Q60" s="1">
        <v>17.34</v>
      </c>
      <c r="R60" s="1">
        <v>1.98</v>
      </c>
      <c r="S60" s="1">
        <v>38.33</v>
      </c>
      <c r="T60" s="1">
        <v>4.59</v>
      </c>
      <c r="U60" s="2">
        <v>0.18099999999999999</v>
      </c>
      <c r="V60" s="2">
        <v>8.9300000000000004E-2</v>
      </c>
      <c r="W60" s="2">
        <v>9.2999999999999999E-2</v>
      </c>
      <c r="X60" s="2">
        <v>0.1046</v>
      </c>
      <c r="Y60" s="2">
        <v>0.28599999999999998</v>
      </c>
      <c r="Z60" s="1">
        <v>0.85</v>
      </c>
      <c r="AA60" s="1">
        <v>110.42</v>
      </c>
    </row>
    <row r="61" spans="1:27" x14ac:dyDescent="0.4">
      <c r="A61" s="1" t="s">
        <v>122</v>
      </c>
      <c r="B61" s="1" t="s">
        <v>121</v>
      </c>
      <c r="C61" s="1" t="e" vm="60">
        <v>#VALUE!</v>
      </c>
      <c r="D61" s="1" t="s">
        <v>152</v>
      </c>
      <c r="E61" s="1" t="str" cm="1">
        <f t="array" ref="E61">_FV(C61,"Industry")</f>
        <v>Machinery, Equipment &amp; Components</v>
      </c>
      <c r="F61" s="4" cm="1">
        <f t="array" ref="F61">_FV(C61,"Market cap",TRUE)/1000000</f>
        <v>23067.78</v>
      </c>
      <c r="G61" s="5" cm="1">
        <f t="array" ref="G61">_FV(C61,"Price")</f>
        <v>160.21</v>
      </c>
      <c r="H61" s="1">
        <v>66</v>
      </c>
      <c r="I61" s="6" t="s">
        <v>127</v>
      </c>
      <c r="J61" s="5">
        <v>2</v>
      </c>
      <c r="K61" s="5">
        <f t="shared" si="0"/>
        <v>0.5</v>
      </c>
      <c r="L61" s="7">
        <f>J61/G61*100</f>
        <v>1.248361525497784</v>
      </c>
      <c r="M61" s="2">
        <v>0.32400000000000001</v>
      </c>
      <c r="N61" s="1">
        <v>1.02</v>
      </c>
      <c r="O61" s="1">
        <v>15.7</v>
      </c>
      <c r="P61" s="1">
        <v>20.71</v>
      </c>
      <c r="Q61" s="1">
        <v>16.93</v>
      </c>
      <c r="R61" s="1">
        <v>1.43</v>
      </c>
      <c r="S61" s="1">
        <v>31.51</v>
      </c>
      <c r="T61" s="1">
        <v>7.74</v>
      </c>
      <c r="U61" s="2">
        <v>1.9E-2</v>
      </c>
      <c r="V61" s="2">
        <v>9.9199999999999997E-2</v>
      </c>
      <c r="W61" s="2">
        <v>4.7E-2</v>
      </c>
      <c r="X61" s="2">
        <v>0.14499999999999999</v>
      </c>
      <c r="Y61" s="2">
        <v>0.24299999999999999</v>
      </c>
      <c r="Z61" s="1">
        <v>0</v>
      </c>
      <c r="AA61" s="1">
        <v>197.07</v>
      </c>
    </row>
  </sheetData>
  <phoneticPr fontId="1" type="noConversion"/>
  <pageMargins left="0.7" right="0.7" top="0.75" bottom="0.75" header="0.3" footer="0.3"/>
  <pageSetup paperSize="9" orientation="portrait" r:id="rId1"/>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워크시트</vt:lpstr>
      </vt:variant>
      <vt:variant>
        <vt:i4>1</vt:i4>
      </vt:variant>
    </vt:vector>
  </HeadingPairs>
  <TitlesOfParts>
    <vt:vector size="1" baseType="lpstr">
      <vt:lpstr>Sheet1</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Jaekwon Song</dc:creator>
  <cp:lastModifiedBy>Song Jaekwon</cp:lastModifiedBy>
  <dcterms:created xsi:type="dcterms:W3CDTF">2022-02-06T23:33:14Z</dcterms:created>
  <dcterms:modified xsi:type="dcterms:W3CDTF">2022-02-14T08:15:35Z</dcterms:modified>
</cp:coreProperties>
</file>